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ЕЖЕДНЕВНЫЕ МЕНЮ\2024-2025\27 - 109,13 руб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L94" i="1" l="1"/>
  <c r="J138" i="1"/>
  <c r="I138" i="1"/>
  <c r="H138" i="1"/>
  <c r="G138" i="1"/>
  <c r="L100" i="1"/>
  <c r="H100" i="1"/>
  <c r="I100" i="1"/>
  <c r="J100" i="1"/>
  <c r="G100" i="1"/>
  <c r="G67" i="1"/>
  <c r="J67" i="1"/>
  <c r="L51" i="1"/>
  <c r="H51" i="1"/>
  <c r="I51" i="1"/>
  <c r="J51" i="1"/>
  <c r="G51" i="1"/>
  <c r="L22" i="1"/>
  <c r="L11" i="1"/>
  <c r="L174" i="1" l="1"/>
  <c r="L156" i="1"/>
  <c r="L138" i="1"/>
  <c r="L119" i="1"/>
  <c r="L84" i="1"/>
  <c r="L67" i="1"/>
  <c r="L31" i="1"/>
  <c r="G174" i="1" l="1"/>
  <c r="H156" i="1"/>
  <c r="I156" i="1"/>
  <c r="J156" i="1"/>
  <c r="G156" i="1"/>
  <c r="H119" i="1"/>
  <c r="I119" i="1"/>
  <c r="J119" i="1"/>
  <c r="G119" i="1"/>
  <c r="H84" i="1"/>
  <c r="I84" i="1"/>
  <c r="J84" i="1"/>
  <c r="G84" i="1"/>
  <c r="G31" i="1"/>
  <c r="B184" i="1" l="1"/>
  <c r="A184" i="1"/>
  <c r="B166" i="1"/>
  <c r="A166" i="1"/>
  <c r="B148" i="1"/>
  <c r="A148" i="1"/>
  <c r="B129" i="1"/>
  <c r="A129" i="1"/>
  <c r="B111" i="1"/>
  <c r="A111" i="1"/>
  <c r="B94" i="1"/>
  <c r="A94" i="1"/>
  <c r="H67" i="1"/>
  <c r="I67" i="1"/>
  <c r="H174" i="1" l="1"/>
  <c r="I174" i="1"/>
  <c r="J174" i="1"/>
  <c r="H31" i="1"/>
  <c r="I31" i="1"/>
  <c r="J31" i="1"/>
  <c r="F22" i="1" l="1"/>
  <c r="A12" i="1"/>
  <c r="B12" i="1"/>
  <c r="F21" i="1"/>
  <c r="G21" i="1"/>
  <c r="H21" i="1"/>
  <c r="I21" i="1"/>
  <c r="J21" i="1"/>
  <c r="L21" i="1"/>
  <c r="A32" i="1"/>
  <c r="B32" i="1"/>
  <c r="F41" i="1"/>
  <c r="F42" i="1" s="1"/>
  <c r="G41" i="1"/>
  <c r="H41" i="1"/>
  <c r="I41" i="1"/>
  <c r="J41" i="1"/>
  <c r="L41" i="1"/>
  <c r="L42" i="1" s="1"/>
  <c r="A52" i="1"/>
  <c r="B52" i="1"/>
  <c r="F60" i="1"/>
  <c r="G60" i="1"/>
  <c r="H60" i="1"/>
  <c r="I60" i="1"/>
  <c r="J60" i="1"/>
  <c r="L60" i="1"/>
  <c r="L61" i="1" s="1"/>
  <c r="F76" i="1"/>
  <c r="G76" i="1"/>
  <c r="H76" i="1"/>
  <c r="I76" i="1"/>
  <c r="J76" i="1"/>
  <c r="L76" i="1"/>
  <c r="L77" i="1" s="1"/>
  <c r="F93" i="1"/>
  <c r="G93" i="1"/>
  <c r="H93" i="1"/>
  <c r="I93" i="1"/>
  <c r="J93" i="1"/>
  <c r="L93" i="1"/>
  <c r="F110" i="1"/>
  <c r="G110" i="1"/>
  <c r="H110" i="1"/>
  <c r="I110" i="1"/>
  <c r="J110" i="1"/>
  <c r="L110" i="1"/>
  <c r="L111" i="1" s="1"/>
  <c r="F128" i="1"/>
  <c r="G128" i="1"/>
  <c r="H128" i="1"/>
  <c r="I128" i="1"/>
  <c r="J128" i="1"/>
  <c r="L128" i="1"/>
  <c r="L129" i="1" s="1"/>
  <c r="F147" i="1"/>
  <c r="G147" i="1"/>
  <c r="H147" i="1"/>
  <c r="I147" i="1"/>
  <c r="J147" i="1"/>
  <c r="L147" i="1"/>
  <c r="L148" i="1" s="1"/>
  <c r="F77" i="1" l="1"/>
  <c r="F94" i="1"/>
  <c r="F111" i="1"/>
  <c r="F129" i="1"/>
  <c r="F148" i="1"/>
  <c r="J42" i="1" l="1"/>
  <c r="I42" i="1"/>
  <c r="H42" i="1"/>
  <c r="G42" i="1"/>
  <c r="L183" i="1" l="1"/>
  <c r="L184" i="1" s="1"/>
  <c r="J183" i="1"/>
  <c r="I183" i="1"/>
  <c r="H183" i="1"/>
  <c r="G183" i="1"/>
  <c r="F183" i="1"/>
  <c r="I184" i="1"/>
  <c r="L165" i="1"/>
  <c r="L166" i="1" s="1"/>
  <c r="J165" i="1"/>
  <c r="I165" i="1"/>
  <c r="H165" i="1"/>
  <c r="H166" i="1" s="1"/>
  <c r="G165" i="1"/>
  <c r="F165" i="1"/>
  <c r="F166" i="1" s="1"/>
  <c r="B157" i="1"/>
  <c r="A157" i="1"/>
  <c r="J148" i="1"/>
  <c r="I148" i="1"/>
  <c r="H148" i="1"/>
  <c r="G148" i="1"/>
  <c r="J129" i="1"/>
  <c r="I129" i="1"/>
  <c r="H129" i="1"/>
  <c r="G129" i="1"/>
  <c r="J111" i="1"/>
  <c r="I111" i="1"/>
  <c r="H111" i="1"/>
  <c r="G111" i="1"/>
  <c r="J94" i="1"/>
  <c r="I94" i="1"/>
  <c r="H94" i="1"/>
  <c r="G94" i="1"/>
  <c r="G77" i="1"/>
  <c r="J61" i="1"/>
  <c r="J77" i="1" s="1"/>
  <c r="I61" i="1"/>
  <c r="I77" i="1" s="1"/>
  <c r="H61" i="1"/>
  <c r="H77" i="1" s="1"/>
  <c r="G61" i="1"/>
  <c r="F61" i="1"/>
  <c r="B42" i="1"/>
  <c r="B61" i="1" s="1"/>
  <c r="A42" i="1"/>
  <c r="A61" i="1" s="1"/>
  <c r="B22" i="1"/>
  <c r="A22" i="1"/>
  <c r="J11" i="1"/>
  <c r="J22" i="1" s="1"/>
  <c r="I11" i="1"/>
  <c r="I22" i="1" s="1"/>
  <c r="H11" i="1"/>
  <c r="H22" i="1" s="1"/>
  <c r="G11" i="1"/>
  <c r="G22" i="1" s="1"/>
  <c r="G166" i="1" l="1"/>
  <c r="I166" i="1"/>
  <c r="I185" i="1" s="1"/>
  <c r="J166" i="1"/>
  <c r="G184" i="1"/>
  <c r="J184" i="1"/>
  <c r="H184" i="1"/>
  <c r="H185" i="1" s="1"/>
  <c r="F184" i="1"/>
  <c r="L185" i="1"/>
  <c r="G185" i="1" l="1"/>
  <c r="J185" i="1"/>
  <c r="F185" i="1"/>
</calcChain>
</file>

<file path=xl/sharedStrings.xml><?xml version="1.0" encoding="utf-8"?>
<sst xmlns="http://schemas.openxmlformats.org/spreadsheetml/2006/main" count="292" uniqueCount="81">
  <si>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</si>
  <si>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</si>
  <si>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</si>
  <si>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</si>
  <si>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</si>
  <si>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</si>
  <si>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</si>
  <si>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</si>
  <si>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</si>
  <si>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</si>
  <si>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</si>
  <si>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</si>
  <si>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</si>
  <si>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</si>
  <si>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</si>
  <si>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</si>
  <si>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</si>
  <si>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</si>
  <si>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</si>
  <si>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</si>
  <si>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</si>
  <si>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</si>
  <si>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</si>
  <si>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</si>
  <si>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</si>
  <si>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</si>
  <si>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</si>
  <si>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</si>
  <si>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</si>
  <si>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</si>
  <si>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</si>
  <si>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</si>
  <si>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</si>
  <si>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</si>
  <si>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</si>
  <si>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</si>
  <si>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</si>
  <si>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</si>
  <si>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</si>
  <si>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</si>
  <si>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</t>
  </si>
  <si>
    <t>сладкое</t>
  </si>
  <si>
    <t>Чай с сахаром</t>
  </si>
  <si>
    <t>Чай с сахаром и лимоном</t>
  </si>
  <si>
    <t>Каша молочная рисовая с маслом</t>
  </si>
  <si>
    <t>Хлеб витаминиз. Йод с маслом,сыром</t>
  </si>
  <si>
    <t>Яблоко</t>
  </si>
  <si>
    <t>Тефтели мясные</t>
  </si>
  <si>
    <t>Макаронные изделия отварные с маслом</t>
  </si>
  <si>
    <t>Соус томатный</t>
  </si>
  <si>
    <t xml:space="preserve">Хлеб витаминиз. Йод </t>
  </si>
  <si>
    <t>Фрикадельки куриные</t>
  </si>
  <si>
    <t>Картофельное пюре</t>
  </si>
  <si>
    <t>Напиток из шиповника</t>
  </si>
  <si>
    <t>Гуляш куриный со сметанным соусом</t>
  </si>
  <si>
    <t>Каша гречневая</t>
  </si>
  <si>
    <t>301/354</t>
  </si>
  <si>
    <t>Каша молочная "Дружба" сладкая, с маслом</t>
  </si>
  <si>
    <t>Котлета куриная</t>
  </si>
  <si>
    <t>Свекла припущенная</t>
  </si>
  <si>
    <t>Жаркое по-домашнему с курицей</t>
  </si>
  <si>
    <t>Компот из сухофруктов</t>
  </si>
  <si>
    <t>Плов с курицей</t>
  </si>
  <si>
    <t>Хлеб витаминиз. Йод с маслом, сыром</t>
  </si>
  <si>
    <t>МАОУ СОШ № 27</t>
  </si>
  <si>
    <t>Кондитерское изделие "Вафля"</t>
  </si>
  <si>
    <t>Кондитерское изделие "Пряник"</t>
  </si>
  <si>
    <t>Салатиз горошка зеленого консервированного</t>
  </si>
  <si>
    <t>Кондитерское изделие "Печенье"</t>
  </si>
  <si>
    <t>Салат из моркови</t>
  </si>
  <si>
    <t>Омлет натуральный с маслом</t>
  </si>
  <si>
    <t>Запеканка из творога с сгущенным молоком</t>
  </si>
  <si>
    <t xml:space="preserve">Салат из моркови </t>
  </si>
  <si>
    <t>Салат из кукурузы (консервированной)</t>
  </si>
  <si>
    <t>ИП Болякин В.Ю</t>
  </si>
  <si>
    <t>Болякин В.Ю.</t>
  </si>
  <si>
    <t>45</t>
  </si>
  <si>
    <t>Мандарин</t>
  </si>
  <si>
    <t>Кондитерское изделие "Зефир"</t>
  </si>
  <si>
    <t>Кондитерское изделие "Вафельная палочка"</t>
  </si>
  <si>
    <t>Кондитерское изделие 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</si>
</sst>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7" fillId="0" borderId="0"/>
  </cellStyleXfs>
  <cellXfs count="15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/>
    </xf>
    <xf numFmtId="0" fontId="14" fillId="4" borderId="5" xfId="1" applyFill="1" applyBorder="1" applyProtection="1">
      <protection locked="0"/>
    </xf>
    <xf numFmtId="0" fontId="14" fillId="4" borderId="5" xfId="1" applyFill="1" applyBorder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5" fillId="3" borderId="21" xfId="0" applyFont="1" applyFill="1" applyBorder="1" applyAlignment="1">
      <alignment horizontal="center" vertical="top" wrapText="1"/>
    </xf>
    <xf numFmtId="2" fontId="14" fillId="4" borderId="24" xfId="1" applyNumberFormat="1" applyFill="1" applyBorder="1" applyProtection="1">
      <protection locked="0"/>
    </xf>
    <xf numFmtId="2" fontId="14" fillId="4" borderId="25" xfId="1" applyNumberFormat="1" applyFill="1" applyBorder="1" applyProtection="1">
      <protection locked="0"/>
    </xf>
    <xf numFmtId="2" fontId="14" fillId="4" borderId="26" xfId="1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0" fontId="0" fillId="4" borderId="2" xfId="0" applyFill="1" applyBorder="1"/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0" fillId="4" borderId="25" xfId="0" applyNumberFormat="1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25" xfId="0" applyFill="1" applyBorder="1"/>
    <xf numFmtId="0" fontId="0" fillId="4" borderId="13" xfId="0" applyFill="1" applyBorder="1" applyAlignment="1">
      <alignment horizontal="left" wrapText="1"/>
    </xf>
    <xf numFmtId="0" fontId="0" fillId="4" borderId="13" xfId="0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0" fillId="4" borderId="1" xfId="0" applyFill="1" applyBorder="1" applyAlignment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24" xfId="0" applyNumberFormat="1" applyFill="1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4" fillId="4" borderId="23" xfId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14" fillId="4" borderId="14" xfId="1" applyFill="1" applyBorder="1" applyAlignment="1" applyProtection="1">
      <alignment horizontal="right"/>
      <protection locked="0"/>
    </xf>
    <xf numFmtId="0" fontId="14" fillId="4" borderId="16" xfId="1" applyFill="1" applyBorder="1" applyAlignment="1" applyProtection="1">
      <alignment horizontal="right"/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16" xfId="0" applyFill="1" applyBorder="1"/>
    <xf numFmtId="0" fontId="0" fillId="4" borderId="14" xfId="0" applyFill="1" applyBorder="1" applyAlignment="1" applyProtection="1">
      <alignment horizontal="right" wrapText="1"/>
      <protection locked="0"/>
    </xf>
    <xf numFmtId="0" fontId="0" fillId="4" borderId="27" xfId="0" applyFill="1" applyBorder="1" applyAlignment="1" applyProtection="1">
      <alignment horizontal="right" wrapText="1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5" fillId="5" borderId="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vertical="top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4" xfId="0" applyFill="1" applyBorder="1"/>
    <xf numFmtId="0" fontId="0" fillId="4" borderId="27" xfId="0" applyFill="1" applyBorder="1"/>
    <xf numFmtId="0" fontId="0" fillId="5" borderId="6" xfId="0" applyFill="1" applyBorder="1" applyAlignment="1">
      <alignment vertical="top"/>
    </xf>
    <xf numFmtId="0" fontId="0" fillId="5" borderId="2" xfId="0" applyFill="1" applyBorder="1" applyAlignment="1">
      <alignment horizontal="left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2" fontId="5" fillId="2" borderId="25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NumberFormat="1" applyFill="1" applyBorder="1" applyAlignment="1" applyProtection="1">
      <alignment horizontal="right" indent="1"/>
      <protection locked="0"/>
    </xf>
    <xf numFmtId="0" fontId="0" fillId="4" borderId="1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 inden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16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 vertical="top"/>
      <protection locked="0"/>
    </xf>
    <xf numFmtId="0" fontId="0" fillId="4" borderId="16" xfId="0" applyNumberFormat="1" applyFill="1" applyBorder="1" applyAlignment="1" applyProtection="1">
      <alignment horizontal="right" vertical="top"/>
      <protection locked="0"/>
    </xf>
    <xf numFmtId="1" fontId="0" fillId="4" borderId="4" xfId="0" applyNumberFormat="1" applyFill="1" applyBorder="1" applyAlignment="1" applyProtection="1">
      <alignment horizontal="right" indent="1"/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0" fontId="3" fillId="5" borderId="2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0" fontId="2" fillId="5" borderId="2" xfId="0" applyFont="1" applyFill="1" applyBorder="1"/>
    <xf numFmtId="1" fontId="0" fillId="4" borderId="27" xfId="0" applyNumberFormat="1" applyFill="1" applyBorder="1" applyAlignment="1" applyProtection="1">
      <alignment horizontal="right"/>
      <protection locked="0"/>
    </xf>
    <xf numFmtId="2" fontId="5" fillId="2" borderId="25" xfId="0" applyNumberFormat="1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right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49" fontId="1" fillId="4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6" xfId="0" applyFont="1" applyFill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right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NumberFormat="1" applyFont="1" applyFill="1" applyBorder="1" applyAlignment="1" applyProtection="1">
      <alignment horizontal="right" vertical="top" indent="1"/>
      <protection locked="0"/>
    </xf>
    <xf numFmtId="0" fontId="1" fillId="4" borderId="27" xfId="0" applyFont="1" applyFill="1" applyBorder="1" applyProtection="1">
      <protection locked="0"/>
    </xf>
    <xf numFmtId="1" fontId="1" fillId="4" borderId="27" xfId="0" applyNumberFormat="1" applyFont="1" applyFill="1" applyBorder="1" applyProtection="1">
      <protection locked="0"/>
    </xf>
    <xf numFmtId="0" fontId="0" fillId="4" borderId="16" xfId="0" applyFill="1" applyBorder="1" applyAlignment="1">
      <alignment horizontal="right"/>
    </xf>
    <xf numFmtId="0" fontId="1" fillId="5" borderId="2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7" customWidth="1"/>
    <col min="12" max="12" width="10.28515625" style="2" bestFit="1" customWidth="1"/>
    <col min="13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41" t="s">
        <v>64</v>
      </c>
      <c r="D1" s="142"/>
      <c r="E1" s="142"/>
      <c r="F1" s="11" t="s">
        <v>16</v>
      </c>
      <c r="G1" s="2" t="s">
        <v>17</v>
      </c>
      <c r="H1" s="143" t="s">
        <v>74</v>
      </c>
      <c r="I1" s="143"/>
      <c r="J1" s="143"/>
      <c r="K1" s="143"/>
    </row>
    <row r="2" spans="1:12" ht="18" x14ac:dyDescent="0.2">
      <c r="A2" s="33" t="s">
        <v>6</v>
      </c>
      <c r="C2" s="2"/>
      <c r="G2" s="2" t="s">
        <v>18</v>
      </c>
      <c r="H2" s="143" t="s">
        <v>75</v>
      </c>
      <c r="I2" s="143"/>
      <c r="J2" s="143"/>
      <c r="K2" s="14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5</v>
      </c>
      <c r="I3" s="42">
        <v>11</v>
      </c>
      <c r="J3" s="43">
        <v>2024</v>
      </c>
      <c r="K3" s="54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51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34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106" t="s">
        <v>21</v>
      </c>
      <c r="E6" s="44" t="s">
        <v>44</v>
      </c>
      <c r="F6" s="63">
        <v>210</v>
      </c>
      <c r="G6" s="67">
        <v>3.05</v>
      </c>
      <c r="H6" s="67">
        <v>5.2</v>
      </c>
      <c r="I6" s="67">
        <v>37.79</v>
      </c>
      <c r="J6" s="87">
        <v>211.32</v>
      </c>
      <c r="K6" s="95">
        <v>168</v>
      </c>
      <c r="L6" s="47">
        <v>39.15</v>
      </c>
    </row>
    <row r="7" spans="1:12" ht="15" x14ac:dyDescent="0.25">
      <c r="A7" s="22"/>
      <c r="B7" s="14"/>
      <c r="C7" s="10"/>
      <c r="D7" s="107" t="s">
        <v>22</v>
      </c>
      <c r="E7" s="45" t="s">
        <v>39</v>
      </c>
      <c r="F7" s="64">
        <v>200</v>
      </c>
      <c r="G7" s="64">
        <v>3.17</v>
      </c>
      <c r="H7" s="69">
        <v>2.68</v>
      </c>
      <c r="I7" s="64">
        <v>15.95</v>
      </c>
      <c r="J7" s="79">
        <v>101</v>
      </c>
      <c r="K7" s="96">
        <v>392</v>
      </c>
      <c r="L7" s="49">
        <v>14.39</v>
      </c>
    </row>
    <row r="8" spans="1:12" ht="15" x14ac:dyDescent="0.25">
      <c r="A8" s="22"/>
      <c r="B8" s="14"/>
      <c r="C8" s="10"/>
      <c r="D8" s="107" t="s">
        <v>23</v>
      </c>
      <c r="E8" s="45" t="s">
        <v>45</v>
      </c>
      <c r="F8" s="89" t="s">
        <v>76</v>
      </c>
      <c r="G8" s="64">
        <v>3.83</v>
      </c>
      <c r="H8" s="64">
        <v>5.57</v>
      </c>
      <c r="I8" s="64">
        <v>14.56</v>
      </c>
      <c r="J8" s="79">
        <v>138.6</v>
      </c>
      <c r="K8" s="136" t="s">
        <v>40</v>
      </c>
      <c r="L8" s="49">
        <v>18.12</v>
      </c>
    </row>
    <row r="9" spans="1:12" ht="15" x14ac:dyDescent="0.25">
      <c r="A9" s="22"/>
      <c r="B9" s="14"/>
      <c r="C9" s="10"/>
      <c r="D9" s="62" t="s">
        <v>41</v>
      </c>
      <c r="E9" s="65" t="s">
        <v>65</v>
      </c>
      <c r="F9" s="66">
        <v>50</v>
      </c>
      <c r="G9" s="71">
        <v>2.0499999999999998</v>
      </c>
      <c r="H9" s="71">
        <v>15.9</v>
      </c>
      <c r="I9" s="71">
        <v>30.15</v>
      </c>
      <c r="J9" s="91">
        <v>269</v>
      </c>
      <c r="K9" s="103" t="s">
        <v>40</v>
      </c>
      <c r="L9" s="50">
        <v>18.34</v>
      </c>
    </row>
    <row r="10" spans="1:12" ht="15" x14ac:dyDescent="0.25">
      <c r="A10" s="22"/>
      <c r="B10" s="14"/>
      <c r="C10" s="10"/>
      <c r="D10" s="145" t="s">
        <v>24</v>
      </c>
      <c r="E10" s="36" t="s">
        <v>77</v>
      </c>
      <c r="F10" s="66">
        <v>100</v>
      </c>
      <c r="G10" s="71">
        <v>0.83</v>
      </c>
      <c r="H10" s="71">
        <v>0.27</v>
      </c>
      <c r="I10" s="71">
        <v>9.9700000000000006</v>
      </c>
      <c r="J10" s="91">
        <v>47.28</v>
      </c>
      <c r="K10" s="103" t="s">
        <v>40</v>
      </c>
      <c r="L10" s="50">
        <v>19.13</v>
      </c>
    </row>
    <row r="11" spans="1:12" ht="15" x14ac:dyDescent="0.25">
      <c r="A11" s="23"/>
      <c r="B11" s="16"/>
      <c r="C11" s="7"/>
      <c r="D11" s="17" t="s">
        <v>33</v>
      </c>
      <c r="E11" s="8"/>
      <c r="F11" s="18">
        <v>605</v>
      </c>
      <c r="G11" s="18">
        <f>SUM(G6:G10)</f>
        <v>12.930000000000001</v>
      </c>
      <c r="H11" s="18">
        <f>SUM(H6:H10)</f>
        <v>29.62</v>
      </c>
      <c r="I11" s="18">
        <f>SUM(I6:I10)</f>
        <v>108.41999999999999</v>
      </c>
      <c r="J11" s="18">
        <f>SUM(J6:J10)</f>
        <v>767.19999999999993</v>
      </c>
      <c r="K11" s="24"/>
      <c r="L11" s="137">
        <f>SUM(L6:L10)</f>
        <v>109.13</v>
      </c>
    </row>
    <row r="12" spans="1:12" ht="15" x14ac:dyDescent="0.25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36"/>
      <c r="F12" s="37"/>
      <c r="G12" s="37"/>
      <c r="H12" s="37"/>
      <c r="I12" s="37"/>
      <c r="J12" s="37"/>
      <c r="K12" s="38"/>
      <c r="L12" s="48"/>
    </row>
    <row r="13" spans="1:12" ht="15" x14ac:dyDescent="0.25">
      <c r="A13" s="22"/>
      <c r="B13" s="14"/>
      <c r="C13" s="10"/>
      <c r="D13" s="6" t="s">
        <v>27</v>
      </c>
      <c r="E13" s="105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4"/>
      <c r="C14" s="10"/>
      <c r="D14" s="6" t="s">
        <v>28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4"/>
      <c r="C15" s="10"/>
      <c r="D15" s="6" t="s">
        <v>29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4"/>
      <c r="C16" s="10"/>
      <c r="D16" s="6" t="s">
        <v>30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2"/>
      <c r="B17" s="14"/>
      <c r="C17" s="10"/>
      <c r="D17" s="6" t="s">
        <v>31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2"/>
      <c r="B18" s="14"/>
      <c r="C18" s="10"/>
      <c r="D18" s="6" t="s">
        <v>32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2"/>
      <c r="B19" s="14"/>
      <c r="C19" s="10"/>
      <c r="D19" s="5"/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2"/>
      <c r="B20" s="14"/>
      <c r="C20" s="10"/>
      <c r="D20" s="5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3"/>
      <c r="B21" s="16"/>
      <c r="C21" s="7"/>
      <c r="D21" s="17" t="s">
        <v>33</v>
      </c>
      <c r="E21" s="8"/>
      <c r="F21" s="18">
        <f>SUM(F12:F20)</f>
        <v>0</v>
      </c>
      <c r="G21" s="18">
        <f t="shared" ref="G21:J21" si="0">SUM(G12:G20)</f>
        <v>0</v>
      </c>
      <c r="H21" s="18">
        <f t="shared" si="0"/>
        <v>0</v>
      </c>
      <c r="I21" s="18">
        <f t="shared" si="0"/>
        <v>0</v>
      </c>
      <c r="J21" s="18">
        <f t="shared" si="0"/>
        <v>0</v>
      </c>
      <c r="K21" s="24"/>
      <c r="L21" s="18">
        <f t="shared" ref="L21" si="1">SUM(L12:L20)</f>
        <v>0</v>
      </c>
    </row>
    <row r="22" spans="1:12" ht="15.75" thickBot="1" x14ac:dyDescent="0.25">
      <c r="A22" s="28">
        <f>A6</f>
        <v>1</v>
      </c>
      <c r="B22" s="29">
        <f>B6</f>
        <v>1</v>
      </c>
      <c r="C22" s="139" t="s">
        <v>4</v>
      </c>
      <c r="D22" s="140"/>
      <c r="E22" s="30"/>
      <c r="F22" s="31">
        <f>F11</f>
        <v>605</v>
      </c>
      <c r="G22" s="31">
        <f t="shared" ref="G22:J22" si="2">G11+G21</f>
        <v>12.930000000000001</v>
      </c>
      <c r="H22" s="31">
        <f t="shared" si="2"/>
        <v>29.62</v>
      </c>
      <c r="I22" s="31">
        <f t="shared" si="2"/>
        <v>108.41999999999999</v>
      </c>
      <c r="J22" s="31">
        <f t="shared" si="2"/>
        <v>767.19999999999993</v>
      </c>
      <c r="K22" s="31"/>
      <c r="L22" s="146">
        <f>L11+L21</f>
        <v>109.13</v>
      </c>
    </row>
    <row r="23" spans="1:12" ht="15" x14ac:dyDescent="0.25">
      <c r="A23" s="13">
        <v>1</v>
      </c>
      <c r="B23" s="14">
        <v>2</v>
      </c>
      <c r="C23" s="21" t="s">
        <v>20</v>
      </c>
      <c r="D23" s="107" t="s">
        <v>21</v>
      </c>
      <c r="E23" s="45" t="s">
        <v>47</v>
      </c>
      <c r="F23" s="64">
        <v>90</v>
      </c>
      <c r="G23" s="64">
        <v>14</v>
      </c>
      <c r="H23" s="64">
        <v>10.4</v>
      </c>
      <c r="I23" s="67">
        <v>14.13</v>
      </c>
      <c r="J23" s="79">
        <v>205.88</v>
      </c>
      <c r="K23" s="98">
        <v>286</v>
      </c>
      <c r="L23" s="137">
        <v>40.5</v>
      </c>
    </row>
    <row r="24" spans="1:12" ht="15" x14ac:dyDescent="0.25">
      <c r="A24" s="13"/>
      <c r="B24" s="14"/>
      <c r="C24" s="10"/>
      <c r="D24" s="107" t="s">
        <v>21</v>
      </c>
      <c r="E24" s="65" t="s">
        <v>48</v>
      </c>
      <c r="F24" s="73">
        <v>155</v>
      </c>
      <c r="G24" s="65">
        <v>5.68</v>
      </c>
      <c r="H24" s="65">
        <v>4.3600000000000003</v>
      </c>
      <c r="I24" s="45">
        <v>27.25</v>
      </c>
      <c r="J24" s="80">
        <v>171</v>
      </c>
      <c r="K24" s="99">
        <v>205</v>
      </c>
      <c r="L24" s="137">
        <v>10.71</v>
      </c>
    </row>
    <row r="25" spans="1:12" ht="15" x14ac:dyDescent="0.25">
      <c r="A25" s="13"/>
      <c r="B25" s="14"/>
      <c r="C25" s="10"/>
      <c r="D25" s="107" t="s">
        <v>21</v>
      </c>
      <c r="E25" s="65" t="s">
        <v>49</v>
      </c>
      <c r="F25" s="65">
        <v>30</v>
      </c>
      <c r="G25" s="65">
        <v>0.28000000000000003</v>
      </c>
      <c r="H25" s="65">
        <v>1.01</v>
      </c>
      <c r="I25" s="45">
        <v>1.92</v>
      </c>
      <c r="J25" s="80">
        <v>17.88</v>
      </c>
      <c r="K25" s="99">
        <v>348</v>
      </c>
      <c r="L25" s="137">
        <v>4.0999999999999996</v>
      </c>
    </row>
    <row r="26" spans="1:12" ht="15" x14ac:dyDescent="0.25">
      <c r="A26" s="13"/>
      <c r="B26" s="14"/>
      <c r="C26" s="10"/>
      <c r="D26" s="107" t="s">
        <v>26</v>
      </c>
      <c r="E26" s="65" t="s">
        <v>67</v>
      </c>
      <c r="F26" s="65">
        <v>60</v>
      </c>
      <c r="G26" s="65">
        <v>1.79</v>
      </c>
      <c r="H26" s="65">
        <v>3.11</v>
      </c>
      <c r="I26" s="45">
        <v>3.75</v>
      </c>
      <c r="J26" s="80">
        <v>50.16</v>
      </c>
      <c r="K26" s="99">
        <v>10</v>
      </c>
      <c r="L26" s="137">
        <v>25.07</v>
      </c>
    </row>
    <row r="27" spans="1:12" ht="15" x14ac:dyDescent="0.25">
      <c r="A27" s="13"/>
      <c r="B27" s="14"/>
      <c r="C27" s="10"/>
      <c r="D27" s="107" t="s">
        <v>22</v>
      </c>
      <c r="E27" s="147" t="s">
        <v>43</v>
      </c>
      <c r="F27" s="46">
        <v>205</v>
      </c>
      <c r="G27" s="64">
        <v>0.12</v>
      </c>
      <c r="H27" s="64">
        <v>0.02</v>
      </c>
      <c r="I27" s="64">
        <v>10.61</v>
      </c>
      <c r="J27" s="49">
        <v>42.66</v>
      </c>
      <c r="K27" s="96">
        <v>393</v>
      </c>
      <c r="L27" s="137">
        <v>3</v>
      </c>
    </row>
    <row r="28" spans="1:12" ht="15" x14ac:dyDescent="0.25">
      <c r="A28" s="13"/>
      <c r="B28" s="14"/>
      <c r="C28" s="10"/>
      <c r="D28" s="115" t="s">
        <v>23</v>
      </c>
      <c r="E28" s="45" t="s">
        <v>50</v>
      </c>
      <c r="F28" s="64">
        <v>30</v>
      </c>
      <c r="G28" s="64">
        <v>2.35</v>
      </c>
      <c r="H28" s="64">
        <v>0.3</v>
      </c>
      <c r="I28" s="64">
        <v>14.48</v>
      </c>
      <c r="J28" s="79">
        <v>69.8</v>
      </c>
      <c r="K28" s="149" t="s">
        <v>40</v>
      </c>
      <c r="L28" s="137">
        <v>3.1</v>
      </c>
    </row>
    <row r="29" spans="1:12" ht="15" x14ac:dyDescent="0.25">
      <c r="A29" s="13"/>
      <c r="B29" s="14"/>
      <c r="C29" s="10"/>
      <c r="D29" s="62" t="s">
        <v>41</v>
      </c>
      <c r="E29" s="74" t="s">
        <v>68</v>
      </c>
      <c r="F29" s="74">
        <v>30</v>
      </c>
      <c r="G29" s="74">
        <v>3.38</v>
      </c>
      <c r="H29" s="74">
        <v>5.31</v>
      </c>
      <c r="I29" s="64">
        <v>10.62</v>
      </c>
      <c r="J29" s="81">
        <v>196.2</v>
      </c>
      <c r="K29" s="150" t="s">
        <v>40</v>
      </c>
      <c r="L29" s="137">
        <v>5.18</v>
      </c>
    </row>
    <row r="30" spans="1:12" ht="15" x14ac:dyDescent="0.25">
      <c r="A30" s="13"/>
      <c r="B30" s="14"/>
      <c r="C30" s="10"/>
      <c r="D30" s="62" t="s">
        <v>41</v>
      </c>
      <c r="E30" s="148" t="s">
        <v>78</v>
      </c>
      <c r="F30" s="74">
        <v>40</v>
      </c>
      <c r="G30" s="74">
        <v>1.0900000000000001</v>
      </c>
      <c r="H30" s="74">
        <v>0.02</v>
      </c>
      <c r="I30" s="64">
        <v>8.64</v>
      </c>
      <c r="J30" s="81">
        <v>36.950000000000003</v>
      </c>
      <c r="K30" s="150" t="s">
        <v>40</v>
      </c>
      <c r="L30" s="137">
        <v>17.47</v>
      </c>
    </row>
    <row r="31" spans="1:12" ht="15" x14ac:dyDescent="0.25">
      <c r="A31" s="15"/>
      <c r="B31" s="16"/>
      <c r="C31" s="7"/>
      <c r="D31" s="75" t="s">
        <v>33</v>
      </c>
      <c r="E31" s="76"/>
      <c r="F31" s="134">
        <v>640</v>
      </c>
      <c r="G31" s="77">
        <f>SUM(G23:G30)</f>
        <v>28.69</v>
      </c>
      <c r="H31" s="77">
        <f>SUM(H23:H30)</f>
        <v>24.53</v>
      </c>
      <c r="I31" s="77">
        <f>SUM(I23:I30)</f>
        <v>91.4</v>
      </c>
      <c r="J31" s="77">
        <f>SUM(J23:J30)</f>
        <v>790.53</v>
      </c>
      <c r="K31" s="78"/>
      <c r="L31" s="132">
        <f>SUM(L23:L30)</f>
        <v>109.13</v>
      </c>
    </row>
    <row r="32" spans="1:12" ht="15" x14ac:dyDescent="0.25">
      <c r="A32" s="12">
        <f>A23</f>
        <v>1</v>
      </c>
      <c r="B32" s="12">
        <f>B23</f>
        <v>2</v>
      </c>
      <c r="C32" s="9" t="s">
        <v>25</v>
      </c>
      <c r="D32" s="6" t="s">
        <v>26</v>
      </c>
      <c r="E32" s="36"/>
      <c r="F32" s="37"/>
      <c r="G32" s="37"/>
      <c r="H32" s="37"/>
      <c r="I32" s="37"/>
      <c r="J32" s="37"/>
      <c r="K32" s="38"/>
      <c r="L32" s="48"/>
    </row>
    <row r="33" spans="1:12" ht="15" x14ac:dyDescent="0.25">
      <c r="A33" s="13"/>
      <c r="B33" s="14"/>
      <c r="C33" s="10"/>
      <c r="D33" s="6" t="s">
        <v>27</v>
      </c>
      <c r="E33" s="36"/>
      <c r="F33" s="37"/>
      <c r="G33" s="37"/>
      <c r="H33" s="37"/>
      <c r="I33" s="37"/>
      <c r="J33" s="37"/>
      <c r="K33" s="38"/>
      <c r="L33" s="48"/>
    </row>
    <row r="34" spans="1:12" ht="15" x14ac:dyDescent="0.25">
      <c r="A34" s="13"/>
      <c r="B34" s="14"/>
      <c r="C34" s="10"/>
      <c r="D34" s="6" t="s">
        <v>28</v>
      </c>
      <c r="E34" s="36"/>
      <c r="F34" s="37"/>
      <c r="G34" s="37"/>
      <c r="H34" s="37"/>
      <c r="I34" s="37"/>
      <c r="J34" s="37"/>
      <c r="K34" s="38"/>
      <c r="L34" s="48"/>
    </row>
    <row r="35" spans="1:12" ht="15" x14ac:dyDescent="0.25">
      <c r="A35" s="13"/>
      <c r="B35" s="14"/>
      <c r="C35" s="10"/>
      <c r="D35" s="6" t="s">
        <v>29</v>
      </c>
      <c r="E35" s="36"/>
      <c r="F35" s="37"/>
      <c r="G35" s="37"/>
      <c r="H35" s="37"/>
      <c r="I35" s="37"/>
      <c r="J35" s="37"/>
      <c r="K35" s="38"/>
      <c r="L35" s="37"/>
    </row>
    <row r="36" spans="1:12" ht="15" x14ac:dyDescent="0.25">
      <c r="A36" s="13"/>
      <c r="B36" s="14"/>
      <c r="C36" s="10"/>
      <c r="D36" s="6" t="s">
        <v>30</v>
      </c>
      <c r="E36" s="36"/>
      <c r="F36" s="37"/>
      <c r="G36" s="37"/>
      <c r="H36" s="37"/>
      <c r="I36" s="37"/>
      <c r="J36" s="37"/>
      <c r="K36" s="38"/>
      <c r="L36" s="37"/>
    </row>
    <row r="37" spans="1:12" ht="15" x14ac:dyDescent="0.25">
      <c r="A37" s="13"/>
      <c r="B37" s="14"/>
      <c r="C37" s="10"/>
      <c r="D37" s="6" t="s">
        <v>31</v>
      </c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13"/>
      <c r="B38" s="14"/>
      <c r="C38" s="10"/>
      <c r="D38" s="6" t="s">
        <v>32</v>
      </c>
      <c r="E38" s="36"/>
      <c r="F38" s="37"/>
      <c r="G38" s="37"/>
      <c r="H38" s="37"/>
      <c r="I38" s="37"/>
      <c r="J38" s="37"/>
      <c r="K38" s="38"/>
      <c r="L38" s="37"/>
    </row>
    <row r="39" spans="1:12" ht="15" x14ac:dyDescent="0.25">
      <c r="A39" s="13"/>
      <c r="B39" s="14"/>
      <c r="C39" s="10"/>
      <c r="D39" s="5"/>
      <c r="E39" s="36"/>
      <c r="F39" s="37"/>
      <c r="G39" s="37"/>
      <c r="H39" s="37"/>
      <c r="I39" s="37"/>
      <c r="J39" s="37"/>
      <c r="K39" s="38"/>
      <c r="L39" s="37"/>
    </row>
    <row r="40" spans="1:12" ht="15" x14ac:dyDescent="0.25">
      <c r="A40" s="13"/>
      <c r="B40" s="14"/>
      <c r="C40" s="10"/>
      <c r="D40" s="5"/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15"/>
      <c r="B41" s="16"/>
      <c r="C41" s="7"/>
      <c r="D41" s="17" t="s">
        <v>33</v>
      </c>
      <c r="E41" s="8"/>
      <c r="F41" s="18">
        <f>SUM(F32:F40)</f>
        <v>0</v>
      </c>
      <c r="G41" s="18">
        <f t="shared" ref="G41" si="3">SUM(G32:G40)</f>
        <v>0</v>
      </c>
      <c r="H41" s="18">
        <f t="shared" ref="H41" si="4">SUM(H32:H40)</f>
        <v>0</v>
      </c>
      <c r="I41" s="18">
        <f t="shared" ref="I41" si="5">SUM(I32:I40)</f>
        <v>0</v>
      </c>
      <c r="J41" s="18">
        <f t="shared" ref="J41:L41" si="6">SUM(J32:J40)</f>
        <v>0</v>
      </c>
      <c r="K41" s="24"/>
      <c r="L41" s="18">
        <f t="shared" si="6"/>
        <v>0</v>
      </c>
    </row>
    <row r="42" spans="1:12" ht="15.75" customHeight="1" thickBot="1" x14ac:dyDescent="0.25">
      <c r="A42" s="32">
        <f>A23</f>
        <v>1</v>
      </c>
      <c r="B42" s="32">
        <f>B23</f>
        <v>2</v>
      </c>
      <c r="C42" s="139" t="s">
        <v>4</v>
      </c>
      <c r="D42" s="140"/>
      <c r="E42" s="30"/>
      <c r="F42" s="31">
        <f>F31+F41</f>
        <v>640</v>
      </c>
      <c r="G42" s="31">
        <f t="shared" ref="G42:H42" si="7">G31+G41</f>
        <v>28.69</v>
      </c>
      <c r="H42" s="31">
        <f t="shared" si="7"/>
        <v>24.53</v>
      </c>
      <c r="I42" s="31">
        <f>I31+I41</f>
        <v>91.4</v>
      </c>
      <c r="J42" s="31">
        <f t="shared" ref="J42:L42" si="8">J31+J41</f>
        <v>790.53</v>
      </c>
      <c r="K42" s="31"/>
      <c r="L42" s="31">
        <f t="shared" si="8"/>
        <v>109.13</v>
      </c>
    </row>
    <row r="43" spans="1:12" ht="15" x14ac:dyDescent="0.25">
      <c r="A43" s="19">
        <v>1</v>
      </c>
      <c r="B43" s="20">
        <v>3</v>
      </c>
      <c r="C43" s="21" t="s">
        <v>20</v>
      </c>
      <c r="D43" s="113" t="s">
        <v>21</v>
      </c>
      <c r="E43" s="82" t="s">
        <v>51</v>
      </c>
      <c r="F43" s="83">
        <v>90</v>
      </c>
      <c r="G43" s="83">
        <v>13.23</v>
      </c>
      <c r="H43" s="83">
        <v>11.8</v>
      </c>
      <c r="I43" s="84">
        <v>8.76</v>
      </c>
      <c r="J43" s="83">
        <v>194.4</v>
      </c>
      <c r="K43" s="84">
        <v>308</v>
      </c>
      <c r="L43" s="47">
        <v>36.54</v>
      </c>
    </row>
    <row r="44" spans="1:12" ht="15" x14ac:dyDescent="0.25">
      <c r="A44" s="22"/>
      <c r="B44" s="14"/>
      <c r="C44" s="10"/>
      <c r="D44" s="114" t="s">
        <v>21</v>
      </c>
      <c r="E44" s="74" t="s">
        <v>52</v>
      </c>
      <c r="F44" s="74">
        <v>150</v>
      </c>
      <c r="G44" s="74">
        <v>2.65</v>
      </c>
      <c r="H44" s="74">
        <v>4.8499999999999996</v>
      </c>
      <c r="I44" s="74">
        <v>8.08</v>
      </c>
      <c r="J44" s="74">
        <v>123.9</v>
      </c>
      <c r="K44" s="100">
        <v>321</v>
      </c>
      <c r="L44" s="49">
        <v>18.02</v>
      </c>
    </row>
    <row r="45" spans="1:12" ht="15" x14ac:dyDescent="0.25">
      <c r="A45" s="22"/>
      <c r="B45" s="14"/>
      <c r="C45" s="10"/>
      <c r="D45" s="117" t="s">
        <v>21</v>
      </c>
      <c r="E45" s="45" t="s">
        <v>49</v>
      </c>
      <c r="F45" s="64">
        <v>30</v>
      </c>
      <c r="G45" s="64">
        <v>0.35</v>
      </c>
      <c r="H45" s="69">
        <v>1.26</v>
      </c>
      <c r="I45" s="70">
        <v>2.4</v>
      </c>
      <c r="J45" s="64">
        <v>22.35</v>
      </c>
      <c r="K45" s="96">
        <v>348</v>
      </c>
      <c r="L45" s="49">
        <v>4.0999999999999996</v>
      </c>
    </row>
    <row r="46" spans="1:12" ht="15" x14ac:dyDescent="0.25">
      <c r="A46" s="22"/>
      <c r="B46" s="14"/>
      <c r="C46" s="10"/>
      <c r="D46" s="118" t="s">
        <v>26</v>
      </c>
      <c r="E46" s="74" t="s">
        <v>69</v>
      </c>
      <c r="F46" s="74">
        <v>60</v>
      </c>
      <c r="G46" s="74">
        <v>0.75</v>
      </c>
      <c r="H46" s="74">
        <v>0.06</v>
      </c>
      <c r="I46" s="74">
        <v>6.97</v>
      </c>
      <c r="J46" s="74">
        <v>31.38</v>
      </c>
      <c r="K46" s="100">
        <v>42</v>
      </c>
      <c r="L46" s="50">
        <v>8.1999999999999993</v>
      </c>
    </row>
    <row r="47" spans="1:12" ht="15" x14ac:dyDescent="0.25">
      <c r="A47" s="22"/>
      <c r="B47" s="14"/>
      <c r="C47" s="10"/>
      <c r="D47" s="107" t="s">
        <v>22</v>
      </c>
      <c r="E47" s="45" t="s">
        <v>53</v>
      </c>
      <c r="F47" s="64">
        <v>200</v>
      </c>
      <c r="G47" s="64">
        <v>0.68</v>
      </c>
      <c r="H47" s="69">
        <v>0.28000000000000003</v>
      </c>
      <c r="I47" s="70">
        <v>18.97</v>
      </c>
      <c r="J47" s="64">
        <v>81.33</v>
      </c>
      <c r="K47" s="96">
        <v>398</v>
      </c>
      <c r="L47" s="50">
        <v>7.76</v>
      </c>
    </row>
    <row r="48" spans="1:12" ht="15" x14ac:dyDescent="0.25">
      <c r="A48" s="22"/>
      <c r="B48" s="14"/>
      <c r="C48" s="10"/>
      <c r="D48" s="107" t="s">
        <v>24</v>
      </c>
      <c r="E48" s="45" t="s">
        <v>46</v>
      </c>
      <c r="F48" s="64">
        <v>150</v>
      </c>
      <c r="G48" s="64">
        <v>0.9</v>
      </c>
      <c r="H48" s="64">
        <v>0.9</v>
      </c>
      <c r="I48" s="70">
        <v>22.04</v>
      </c>
      <c r="J48" s="64">
        <v>100.5</v>
      </c>
      <c r="K48" s="92">
        <v>368</v>
      </c>
      <c r="L48" s="50">
        <v>15.75</v>
      </c>
    </row>
    <row r="49" spans="1:12" ht="15" x14ac:dyDescent="0.25">
      <c r="A49" s="22"/>
      <c r="B49" s="14"/>
      <c r="C49" s="10"/>
      <c r="D49" s="107" t="s">
        <v>23</v>
      </c>
      <c r="E49" s="45" t="s">
        <v>50</v>
      </c>
      <c r="F49" s="64">
        <v>30</v>
      </c>
      <c r="G49" s="64">
        <v>2.35</v>
      </c>
      <c r="H49" s="64">
        <v>0.3</v>
      </c>
      <c r="I49" s="70">
        <v>14.48</v>
      </c>
      <c r="J49" s="64">
        <v>69.8</v>
      </c>
      <c r="K49" s="92" t="s">
        <v>40</v>
      </c>
      <c r="L49" s="138">
        <v>3.1</v>
      </c>
    </row>
    <row r="50" spans="1:12" ht="15" x14ac:dyDescent="0.25">
      <c r="A50" s="22"/>
      <c r="B50" s="14"/>
      <c r="C50" s="10"/>
      <c r="D50" s="62" t="s">
        <v>41</v>
      </c>
      <c r="E50" s="148" t="s">
        <v>79</v>
      </c>
      <c r="F50" s="74">
        <v>40</v>
      </c>
      <c r="G50" s="74">
        <v>1.72</v>
      </c>
      <c r="H50" s="74">
        <v>12.48</v>
      </c>
      <c r="I50" s="64">
        <v>24</v>
      </c>
      <c r="J50" s="81">
        <v>214.08</v>
      </c>
      <c r="K50" s="150" t="s">
        <v>40</v>
      </c>
      <c r="L50" s="137">
        <v>15.66</v>
      </c>
    </row>
    <row r="51" spans="1:12" ht="15" x14ac:dyDescent="0.25">
      <c r="A51" s="22"/>
      <c r="B51" s="14"/>
      <c r="C51" s="10"/>
      <c r="D51" s="17" t="s">
        <v>33</v>
      </c>
      <c r="E51" s="8"/>
      <c r="F51" s="18">
        <v>750</v>
      </c>
      <c r="G51" s="18">
        <f>SUM(G43:G50)</f>
        <v>22.63</v>
      </c>
      <c r="H51" s="18">
        <f t="shared" ref="H51:J51" si="9">SUM(H43:H50)</f>
        <v>31.93</v>
      </c>
      <c r="I51" s="18">
        <f t="shared" si="9"/>
        <v>105.7</v>
      </c>
      <c r="J51" s="18">
        <f t="shared" si="9"/>
        <v>837.74</v>
      </c>
      <c r="K51" s="24"/>
      <c r="L51" s="132">
        <f>SUM(L43:L50)</f>
        <v>109.13</v>
      </c>
    </row>
    <row r="52" spans="1:12" ht="15" x14ac:dyDescent="0.25">
      <c r="A52" s="25">
        <f>A43</f>
        <v>1</v>
      </c>
      <c r="B52" s="12">
        <f>B43</f>
        <v>3</v>
      </c>
      <c r="C52" s="9" t="s">
        <v>25</v>
      </c>
      <c r="D52" s="6" t="s">
        <v>27</v>
      </c>
      <c r="E52" s="36"/>
      <c r="F52" s="37"/>
      <c r="G52" s="37"/>
      <c r="H52" s="37"/>
      <c r="I52" s="37"/>
      <c r="J52" s="37"/>
      <c r="K52" s="38"/>
      <c r="L52" s="37"/>
    </row>
    <row r="53" spans="1:12" ht="15" x14ac:dyDescent="0.25">
      <c r="A53" s="22"/>
      <c r="B53" s="14"/>
      <c r="C53" s="10"/>
      <c r="D53" s="6" t="s">
        <v>28</v>
      </c>
      <c r="E53" s="36"/>
      <c r="F53" s="37"/>
      <c r="G53" s="37"/>
      <c r="H53" s="37"/>
      <c r="I53" s="37"/>
      <c r="J53" s="37"/>
      <c r="K53" s="38"/>
      <c r="L53" s="37"/>
    </row>
    <row r="54" spans="1:12" ht="15" x14ac:dyDescent="0.25">
      <c r="A54" s="22"/>
      <c r="B54" s="14"/>
      <c r="C54" s="10"/>
      <c r="D54" s="6" t="s">
        <v>29</v>
      </c>
      <c r="E54" s="36"/>
      <c r="F54" s="37"/>
      <c r="G54" s="37"/>
      <c r="H54" s="37"/>
      <c r="I54" s="37"/>
      <c r="J54" s="37"/>
      <c r="K54" s="38"/>
      <c r="L54" s="37"/>
    </row>
    <row r="55" spans="1:12" ht="15" x14ac:dyDescent="0.25">
      <c r="A55" s="22"/>
      <c r="B55" s="14"/>
      <c r="C55" s="10"/>
      <c r="D55" s="6" t="s">
        <v>30</v>
      </c>
      <c r="E55" s="36"/>
      <c r="F55" s="37"/>
      <c r="G55" s="37"/>
      <c r="H55" s="37"/>
      <c r="I55" s="37"/>
      <c r="J55" s="37"/>
      <c r="K55" s="38"/>
      <c r="L55" s="37"/>
    </row>
    <row r="56" spans="1:12" ht="15" x14ac:dyDescent="0.25">
      <c r="A56" s="22"/>
      <c r="B56" s="14"/>
      <c r="C56" s="10"/>
      <c r="D56" s="6" t="s">
        <v>31</v>
      </c>
      <c r="E56" s="36"/>
      <c r="F56" s="37"/>
      <c r="G56" s="37"/>
      <c r="H56" s="37"/>
      <c r="I56" s="37"/>
      <c r="J56" s="37"/>
      <c r="K56" s="38"/>
      <c r="L56" s="37"/>
    </row>
    <row r="57" spans="1:12" ht="15" x14ac:dyDescent="0.25">
      <c r="A57" s="22"/>
      <c r="B57" s="14"/>
      <c r="C57" s="10"/>
      <c r="D57" s="6" t="s">
        <v>32</v>
      </c>
      <c r="E57" s="36"/>
      <c r="F57" s="37"/>
      <c r="G57" s="37"/>
      <c r="H57" s="37"/>
      <c r="I57" s="37"/>
      <c r="J57" s="37"/>
      <c r="K57" s="38"/>
      <c r="L57" s="37"/>
    </row>
    <row r="58" spans="1:12" ht="15" x14ac:dyDescent="0.25">
      <c r="A58" s="22"/>
      <c r="B58" s="14"/>
      <c r="C58" s="10"/>
      <c r="D58" s="5"/>
      <c r="E58" s="36"/>
      <c r="F58" s="37"/>
      <c r="G58" s="37"/>
      <c r="H58" s="37"/>
      <c r="I58" s="37"/>
      <c r="J58" s="37"/>
      <c r="K58" s="38"/>
      <c r="L58" s="37"/>
    </row>
    <row r="59" spans="1:12" ht="15" x14ac:dyDescent="0.25">
      <c r="A59" s="22"/>
      <c r="B59" s="14"/>
      <c r="C59" s="10"/>
      <c r="D59" s="5"/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22"/>
      <c r="B60" s="14"/>
      <c r="C60" s="10"/>
      <c r="D60" s="17" t="s">
        <v>33</v>
      </c>
      <c r="E60" s="8"/>
      <c r="F60" s="18">
        <f>SUM(F52:F59)</f>
        <v>0</v>
      </c>
      <c r="G60" s="18">
        <f>SUM(G52:G59)</f>
        <v>0</v>
      </c>
      <c r="H60" s="18">
        <f>SUM(H52:H59)</f>
        <v>0</v>
      </c>
      <c r="I60" s="18">
        <f>SUM(I52:I59)</f>
        <v>0</v>
      </c>
      <c r="J60" s="18">
        <f>SUM(J52:J59)</f>
        <v>0</v>
      </c>
      <c r="K60" s="24"/>
      <c r="L60" s="18">
        <f>SUM(L52:L59)</f>
        <v>0</v>
      </c>
    </row>
    <row r="61" spans="1:12" ht="26.25" thickBot="1" x14ac:dyDescent="0.25">
      <c r="A61" s="28">
        <f>A42</f>
        <v>1</v>
      </c>
      <c r="B61" s="29">
        <f>B42</f>
        <v>2</v>
      </c>
      <c r="C61" s="109" t="s">
        <v>4</v>
      </c>
      <c r="D61" s="110"/>
      <c r="E61" s="30"/>
      <c r="F61" s="31">
        <f>F51+F60</f>
        <v>750</v>
      </c>
      <c r="G61" s="31">
        <f>G51+G60</f>
        <v>22.63</v>
      </c>
      <c r="H61" s="31">
        <f>H51+H60</f>
        <v>31.93</v>
      </c>
      <c r="I61" s="31">
        <f>I51+I60</f>
        <v>105.7</v>
      </c>
      <c r="J61" s="31">
        <f>J51+J60</f>
        <v>837.74</v>
      </c>
      <c r="K61" s="31"/>
      <c r="L61" s="31">
        <f>L51+L60</f>
        <v>109.13</v>
      </c>
    </row>
    <row r="62" spans="1:12" ht="15.75" customHeight="1" x14ac:dyDescent="0.25">
      <c r="A62" s="19">
        <v>1</v>
      </c>
      <c r="B62" s="20">
        <v>4</v>
      </c>
      <c r="C62" s="21" t="s">
        <v>20</v>
      </c>
      <c r="D62" s="106" t="s">
        <v>21</v>
      </c>
      <c r="E62" s="44" t="s">
        <v>70</v>
      </c>
      <c r="F62" s="121">
        <v>160</v>
      </c>
      <c r="G62" s="63">
        <v>13.22</v>
      </c>
      <c r="H62" s="63">
        <v>25.48</v>
      </c>
      <c r="I62" s="122">
        <v>2.54</v>
      </c>
      <c r="J62" s="63">
        <v>368.08</v>
      </c>
      <c r="K62" s="93">
        <v>215</v>
      </c>
      <c r="L62" s="59">
        <v>56.6</v>
      </c>
    </row>
    <row r="63" spans="1:12" ht="15" x14ac:dyDescent="0.25">
      <c r="A63" s="22"/>
      <c r="B63" s="14"/>
      <c r="C63" s="10"/>
      <c r="D63" s="107" t="s">
        <v>22</v>
      </c>
      <c r="E63" s="45" t="s">
        <v>43</v>
      </c>
      <c r="F63" s="123">
        <v>205</v>
      </c>
      <c r="G63" s="89">
        <v>0.05</v>
      </c>
      <c r="H63" s="124">
        <v>0.01</v>
      </c>
      <c r="I63" s="125">
        <v>8.9</v>
      </c>
      <c r="J63" s="89">
        <v>65.67</v>
      </c>
      <c r="K63" s="94">
        <v>392</v>
      </c>
      <c r="L63" s="60">
        <v>3</v>
      </c>
    </row>
    <row r="64" spans="1:12" ht="15" x14ac:dyDescent="0.25">
      <c r="A64" s="22"/>
      <c r="B64" s="14"/>
      <c r="C64" s="10"/>
      <c r="D64" s="108" t="s">
        <v>23</v>
      </c>
      <c r="E64" s="151" t="s">
        <v>63</v>
      </c>
      <c r="F64" s="152">
        <v>45</v>
      </c>
      <c r="G64" s="126">
        <v>3.83</v>
      </c>
      <c r="H64" s="126">
        <v>5.57</v>
      </c>
      <c r="I64" s="127">
        <v>14.56</v>
      </c>
      <c r="J64" s="126">
        <v>138.6</v>
      </c>
      <c r="K64" s="94" t="s">
        <v>40</v>
      </c>
      <c r="L64" s="60">
        <v>18.12</v>
      </c>
    </row>
    <row r="65" spans="1:12" ht="15" x14ac:dyDescent="0.25">
      <c r="A65" s="22"/>
      <c r="B65" s="14"/>
      <c r="C65" s="10"/>
      <c r="D65" s="62" t="s">
        <v>24</v>
      </c>
      <c r="E65" s="45" t="s">
        <v>46</v>
      </c>
      <c r="F65" s="128">
        <v>150</v>
      </c>
      <c r="G65" s="86">
        <v>0.9</v>
      </c>
      <c r="H65" s="86">
        <v>0.9</v>
      </c>
      <c r="I65" s="129">
        <v>22.04</v>
      </c>
      <c r="J65" s="86">
        <v>100.5</v>
      </c>
      <c r="K65" s="94" t="s">
        <v>40</v>
      </c>
      <c r="L65" s="61">
        <v>15.75</v>
      </c>
    </row>
    <row r="66" spans="1:12" ht="15" x14ac:dyDescent="0.25">
      <c r="A66" s="22"/>
      <c r="B66" s="14"/>
      <c r="C66" s="10"/>
      <c r="D66" s="145" t="s">
        <v>41</v>
      </c>
      <c r="E66" s="105" t="s">
        <v>80</v>
      </c>
      <c r="F66" s="128">
        <v>40</v>
      </c>
      <c r="G66" s="86">
        <v>1.44</v>
      </c>
      <c r="H66" s="86">
        <v>12.08</v>
      </c>
      <c r="I66" s="129">
        <v>24.84</v>
      </c>
      <c r="J66" s="86">
        <v>212.72</v>
      </c>
      <c r="K66" s="94" t="s">
        <v>40</v>
      </c>
      <c r="L66" s="61">
        <v>15.66</v>
      </c>
    </row>
    <row r="67" spans="1:12" ht="15" x14ac:dyDescent="0.25">
      <c r="A67" s="22"/>
      <c r="B67" s="14"/>
      <c r="C67" s="10"/>
      <c r="D67" s="17" t="s">
        <v>33</v>
      </c>
      <c r="E67" s="8"/>
      <c r="F67" s="18">
        <v>600</v>
      </c>
      <c r="G67" s="18">
        <f>SUM(G62:G66)</f>
        <v>19.440000000000001</v>
      </c>
      <c r="H67" s="18">
        <f t="shared" ref="H67:I67" si="10">SUM(H62:H66)</f>
        <v>44.04</v>
      </c>
      <c r="I67" s="18">
        <f t="shared" si="10"/>
        <v>72.88</v>
      </c>
      <c r="J67" s="18">
        <f>SUM(J62:J66)</f>
        <v>885.57</v>
      </c>
      <c r="K67" s="24"/>
      <c r="L67" s="132">
        <f>SUM(L62:L66)</f>
        <v>109.13</v>
      </c>
    </row>
    <row r="68" spans="1:12" ht="15" x14ac:dyDescent="0.25">
      <c r="A68" s="25">
        <v>1</v>
      </c>
      <c r="B68" s="12">
        <v>4</v>
      </c>
      <c r="C68" s="9" t="s">
        <v>25</v>
      </c>
      <c r="D68" s="107" t="s">
        <v>27</v>
      </c>
      <c r="E68" s="36"/>
      <c r="F68" s="37"/>
      <c r="G68" s="37"/>
      <c r="H68" s="37"/>
      <c r="I68" s="37"/>
      <c r="J68" s="48"/>
      <c r="K68" s="38"/>
      <c r="L68" s="37"/>
    </row>
    <row r="69" spans="1:12" ht="15" x14ac:dyDescent="0.25">
      <c r="A69" s="22"/>
      <c r="B69" s="14"/>
      <c r="C69" s="10"/>
      <c r="D69" s="107" t="s">
        <v>28</v>
      </c>
      <c r="E69" s="36"/>
      <c r="F69" s="37"/>
      <c r="G69" s="37"/>
      <c r="H69" s="37"/>
      <c r="I69" s="37"/>
      <c r="J69" s="48"/>
      <c r="K69" s="38"/>
      <c r="L69" s="37"/>
    </row>
    <row r="70" spans="1:12" ht="15" x14ac:dyDescent="0.25">
      <c r="A70" s="22"/>
      <c r="B70" s="14"/>
      <c r="C70" s="10"/>
      <c r="D70" s="107" t="s">
        <v>29</v>
      </c>
      <c r="E70" s="36"/>
      <c r="F70" s="37"/>
      <c r="G70" s="37"/>
      <c r="H70" s="37"/>
      <c r="I70" s="37"/>
      <c r="J70" s="48"/>
      <c r="K70" s="38"/>
      <c r="L70" s="37"/>
    </row>
    <row r="71" spans="1:12" ht="15" x14ac:dyDescent="0.25">
      <c r="A71" s="22"/>
      <c r="B71" s="14"/>
      <c r="C71" s="10"/>
      <c r="D71" s="107" t="s">
        <v>30</v>
      </c>
      <c r="E71" s="36"/>
      <c r="F71" s="37"/>
      <c r="G71" s="37"/>
      <c r="H71" s="37"/>
      <c r="I71" s="37"/>
      <c r="J71" s="48"/>
      <c r="K71" s="38"/>
      <c r="L71" s="37"/>
    </row>
    <row r="72" spans="1:12" ht="15" x14ac:dyDescent="0.25">
      <c r="A72" s="22"/>
      <c r="B72" s="14"/>
      <c r="C72" s="10"/>
      <c r="D72" s="107" t="s">
        <v>31</v>
      </c>
      <c r="E72" s="36"/>
      <c r="F72" s="37"/>
      <c r="G72" s="37"/>
      <c r="H72" s="37"/>
      <c r="I72" s="37"/>
      <c r="J72" s="48"/>
      <c r="K72" s="38"/>
      <c r="L72" s="37"/>
    </row>
    <row r="73" spans="1:12" ht="15" x14ac:dyDescent="0.25">
      <c r="A73" s="22"/>
      <c r="B73" s="14"/>
      <c r="C73" s="10"/>
      <c r="D73" s="107" t="s">
        <v>32</v>
      </c>
      <c r="E73" s="36"/>
      <c r="F73" s="37"/>
      <c r="G73" s="37"/>
      <c r="H73" s="37"/>
      <c r="I73" s="37"/>
      <c r="J73" s="48"/>
      <c r="K73" s="38"/>
      <c r="L73" s="37"/>
    </row>
    <row r="74" spans="1:12" ht="15" x14ac:dyDescent="0.25">
      <c r="A74" s="22"/>
      <c r="B74" s="14"/>
      <c r="C74" s="10"/>
      <c r="D74" s="5"/>
      <c r="E74" s="36"/>
      <c r="F74" s="37"/>
      <c r="G74" s="37"/>
      <c r="H74" s="37"/>
      <c r="I74" s="37"/>
      <c r="J74" s="48"/>
      <c r="K74" s="38"/>
      <c r="L74" s="37"/>
    </row>
    <row r="75" spans="1:12" ht="15" x14ac:dyDescent="0.25">
      <c r="A75" s="22"/>
      <c r="B75" s="14"/>
      <c r="C75" s="10"/>
      <c r="D75" s="5"/>
      <c r="E75" s="36"/>
      <c r="F75" s="37"/>
      <c r="G75" s="37"/>
      <c r="H75" s="37"/>
      <c r="I75" s="37"/>
      <c r="J75" s="48"/>
      <c r="K75" s="38"/>
      <c r="L75" s="37"/>
    </row>
    <row r="76" spans="1:12" ht="15" x14ac:dyDescent="0.25">
      <c r="A76" s="22"/>
      <c r="B76" s="14"/>
      <c r="C76" s="10"/>
      <c r="D76" s="17" t="s">
        <v>33</v>
      </c>
      <c r="E76" s="8"/>
      <c r="F76" s="18">
        <f>SUM(F68:F75)</f>
        <v>0</v>
      </c>
      <c r="G76" s="18">
        <f>SUM(G68:G75)</f>
        <v>0</v>
      </c>
      <c r="H76" s="18">
        <f>SUM(H68:H75)</f>
        <v>0</v>
      </c>
      <c r="I76" s="18">
        <f>SUM(I68:I75)</f>
        <v>0</v>
      </c>
      <c r="J76" s="53">
        <f>SUM(J68:J75)</f>
        <v>0</v>
      </c>
      <c r="K76" s="24"/>
      <c r="L76" s="18">
        <f>SUM(L68:L75)</f>
        <v>0</v>
      </c>
    </row>
    <row r="77" spans="1:12" ht="26.25" thickBot="1" x14ac:dyDescent="0.25">
      <c r="A77" s="28"/>
      <c r="B77" s="29"/>
      <c r="C77" s="109" t="s">
        <v>4</v>
      </c>
      <c r="D77" s="110"/>
      <c r="E77" s="30"/>
      <c r="F77" s="31">
        <f>F67+F76</f>
        <v>600</v>
      </c>
      <c r="G77" s="31">
        <f>G67+G76</f>
        <v>19.440000000000001</v>
      </c>
      <c r="H77" s="31">
        <f>H67+H76</f>
        <v>44.04</v>
      </c>
      <c r="I77" s="31">
        <f>I67+I76</f>
        <v>72.88</v>
      </c>
      <c r="J77" s="58">
        <f>J67+J76</f>
        <v>885.57</v>
      </c>
      <c r="K77" s="31"/>
      <c r="L77" s="31">
        <f>L67+L76</f>
        <v>109.13</v>
      </c>
    </row>
    <row r="78" spans="1:12" ht="15.75" customHeight="1" thickBot="1" x14ac:dyDescent="0.3">
      <c r="A78" s="19">
        <v>1</v>
      </c>
      <c r="B78" s="20">
        <v>5</v>
      </c>
      <c r="C78" s="21" t="s">
        <v>20</v>
      </c>
      <c r="D78" s="113" t="s">
        <v>21</v>
      </c>
      <c r="E78" s="44" t="s">
        <v>54</v>
      </c>
      <c r="F78" s="63">
        <v>105</v>
      </c>
      <c r="G78" s="67">
        <v>12.34</v>
      </c>
      <c r="H78" s="67">
        <v>11.31</v>
      </c>
      <c r="I78" s="67">
        <v>3.07</v>
      </c>
      <c r="J78" s="87">
        <v>163.62</v>
      </c>
      <c r="K78" s="101" t="s">
        <v>56</v>
      </c>
      <c r="L78" s="59">
        <v>65.25</v>
      </c>
    </row>
    <row r="79" spans="1:12" ht="15" x14ac:dyDescent="0.25">
      <c r="A79" s="19"/>
      <c r="B79" s="20"/>
      <c r="C79" s="21"/>
      <c r="D79" s="114" t="s">
        <v>21</v>
      </c>
      <c r="E79" s="65" t="s">
        <v>55</v>
      </c>
      <c r="F79" s="71">
        <v>150</v>
      </c>
      <c r="G79" s="71">
        <v>8.59</v>
      </c>
      <c r="H79" s="71">
        <v>6.09</v>
      </c>
      <c r="I79" s="71">
        <v>38.64</v>
      </c>
      <c r="J79" s="88">
        <v>243.75</v>
      </c>
      <c r="K79" s="102">
        <v>165</v>
      </c>
      <c r="L79" s="60">
        <v>12.1</v>
      </c>
    </row>
    <row r="80" spans="1:12" ht="15" x14ac:dyDescent="0.25">
      <c r="A80" s="22"/>
      <c r="B80" s="14"/>
      <c r="C80" s="10"/>
      <c r="D80" s="107" t="s">
        <v>22</v>
      </c>
      <c r="E80" s="147" t="s">
        <v>43</v>
      </c>
      <c r="F80" s="64">
        <v>205</v>
      </c>
      <c r="G80" s="64">
        <v>0.12</v>
      </c>
      <c r="H80" s="69">
        <v>0.02</v>
      </c>
      <c r="I80" s="64">
        <v>10.61</v>
      </c>
      <c r="J80" s="79">
        <v>42.66</v>
      </c>
      <c r="K80" s="92">
        <v>398</v>
      </c>
      <c r="L80" s="60">
        <v>3</v>
      </c>
    </row>
    <row r="81" spans="1:12" ht="15" x14ac:dyDescent="0.25">
      <c r="A81" s="22"/>
      <c r="B81" s="14"/>
      <c r="C81" s="10"/>
      <c r="D81" s="115" t="s">
        <v>26</v>
      </c>
      <c r="E81" s="65" t="s">
        <v>59</v>
      </c>
      <c r="F81" s="71">
        <v>60</v>
      </c>
      <c r="G81" s="71">
        <v>0.85</v>
      </c>
      <c r="H81" s="71">
        <v>3.65</v>
      </c>
      <c r="I81" s="71">
        <v>5.01</v>
      </c>
      <c r="J81" s="88">
        <v>56.34</v>
      </c>
      <c r="K81" s="103">
        <v>33</v>
      </c>
      <c r="L81" s="60">
        <v>5.52</v>
      </c>
    </row>
    <row r="82" spans="1:12" ht="15" x14ac:dyDescent="0.25">
      <c r="A82" s="22"/>
      <c r="B82" s="14"/>
      <c r="C82" s="10"/>
      <c r="D82" s="62" t="s">
        <v>41</v>
      </c>
      <c r="E82" s="65" t="s">
        <v>66</v>
      </c>
      <c r="F82" s="66">
        <v>80</v>
      </c>
      <c r="G82" s="71">
        <v>4.72</v>
      </c>
      <c r="H82" s="71">
        <v>3.76</v>
      </c>
      <c r="I82" s="71">
        <v>60</v>
      </c>
      <c r="J82" s="91">
        <v>289.89999999999998</v>
      </c>
      <c r="K82" s="94" t="s">
        <v>40</v>
      </c>
      <c r="L82" s="61">
        <v>20.16</v>
      </c>
    </row>
    <row r="83" spans="1:12" ht="15" x14ac:dyDescent="0.25">
      <c r="A83" s="22"/>
      <c r="B83" s="14"/>
      <c r="C83" s="10"/>
      <c r="D83" s="107" t="s">
        <v>23</v>
      </c>
      <c r="E83" s="45" t="s">
        <v>50</v>
      </c>
      <c r="F83" s="64">
        <v>30</v>
      </c>
      <c r="G83" s="64">
        <v>2.35</v>
      </c>
      <c r="H83" s="64">
        <v>0.3</v>
      </c>
      <c r="I83" s="64">
        <v>14.48</v>
      </c>
      <c r="J83" s="79">
        <v>69.8</v>
      </c>
      <c r="K83" s="94" t="s">
        <v>40</v>
      </c>
      <c r="L83" s="119">
        <v>3.1</v>
      </c>
    </row>
    <row r="84" spans="1:12" ht="15" x14ac:dyDescent="0.25">
      <c r="A84" s="22"/>
      <c r="B84" s="14"/>
      <c r="C84" s="10"/>
      <c r="D84" s="17" t="s">
        <v>33</v>
      </c>
      <c r="E84" s="8"/>
      <c r="F84" s="18">
        <v>630</v>
      </c>
      <c r="G84" s="18">
        <f>SUM(G78:G83)</f>
        <v>28.970000000000002</v>
      </c>
      <c r="H84" s="18">
        <f t="shared" ref="H84:J84" si="11">SUM(H78:H83)</f>
        <v>25.13</v>
      </c>
      <c r="I84" s="18">
        <f t="shared" si="11"/>
        <v>131.81</v>
      </c>
      <c r="J84" s="18">
        <f t="shared" si="11"/>
        <v>866.06999999999994</v>
      </c>
      <c r="K84" s="24"/>
      <c r="L84" s="132">
        <f>SUM(L78:L83)</f>
        <v>109.12999999999998</v>
      </c>
    </row>
    <row r="85" spans="1:12" ht="15" x14ac:dyDescent="0.25">
      <c r="A85" s="25">
        <v>1</v>
      </c>
      <c r="B85" s="12">
        <v>5</v>
      </c>
      <c r="C85" s="9" t="s">
        <v>25</v>
      </c>
      <c r="D85" s="6" t="s">
        <v>27</v>
      </c>
      <c r="E85" s="36"/>
      <c r="F85" s="37"/>
      <c r="G85" s="37"/>
      <c r="H85" s="37"/>
      <c r="I85" s="37"/>
      <c r="J85" s="48"/>
      <c r="K85" s="38"/>
      <c r="L85" s="37"/>
    </row>
    <row r="86" spans="1:12" ht="15" x14ac:dyDescent="0.25">
      <c r="A86" s="22"/>
      <c r="B86" s="14"/>
      <c r="C86" s="10"/>
      <c r="D86" s="6" t="s">
        <v>28</v>
      </c>
      <c r="E86" s="36"/>
      <c r="F86" s="37"/>
      <c r="G86" s="37"/>
      <c r="H86" s="37"/>
      <c r="I86" s="37"/>
      <c r="J86" s="48"/>
      <c r="K86" s="38"/>
      <c r="L86" s="37"/>
    </row>
    <row r="87" spans="1:12" ht="15" x14ac:dyDescent="0.25">
      <c r="A87" s="22"/>
      <c r="B87" s="14"/>
      <c r="C87" s="10"/>
      <c r="D87" s="6" t="s">
        <v>29</v>
      </c>
      <c r="E87" s="36"/>
      <c r="F87" s="37"/>
      <c r="G87" s="37"/>
      <c r="H87" s="37"/>
      <c r="I87" s="37"/>
      <c r="J87" s="48"/>
      <c r="K87" s="38"/>
      <c r="L87" s="37"/>
    </row>
    <row r="88" spans="1:12" ht="15" x14ac:dyDescent="0.25">
      <c r="A88" s="22"/>
      <c r="B88" s="14"/>
      <c r="C88" s="10"/>
      <c r="D88" s="6" t="s">
        <v>30</v>
      </c>
      <c r="E88" s="36"/>
      <c r="F88" s="37"/>
      <c r="G88" s="37"/>
      <c r="H88" s="37"/>
      <c r="I88" s="37"/>
      <c r="J88" s="48"/>
      <c r="K88" s="38"/>
      <c r="L88" s="37"/>
    </row>
    <row r="89" spans="1:12" ht="15" x14ac:dyDescent="0.25">
      <c r="A89" s="22"/>
      <c r="B89" s="14"/>
      <c r="C89" s="10"/>
      <c r="D89" s="6" t="s">
        <v>31</v>
      </c>
      <c r="E89" s="36"/>
      <c r="F89" s="37"/>
      <c r="G89" s="37"/>
      <c r="H89" s="37"/>
      <c r="I89" s="37"/>
      <c r="J89" s="48"/>
      <c r="K89" s="38"/>
      <c r="L89" s="37"/>
    </row>
    <row r="90" spans="1:12" ht="15" x14ac:dyDescent="0.25">
      <c r="A90" s="22"/>
      <c r="B90" s="14"/>
      <c r="C90" s="10"/>
      <c r="D90" s="6" t="s">
        <v>32</v>
      </c>
      <c r="E90" s="36"/>
      <c r="F90" s="37"/>
      <c r="G90" s="37"/>
      <c r="H90" s="37"/>
      <c r="I90" s="37"/>
      <c r="J90" s="48"/>
      <c r="K90" s="38"/>
      <c r="L90" s="37"/>
    </row>
    <row r="91" spans="1:12" ht="15" x14ac:dyDescent="0.25">
      <c r="A91" s="22"/>
      <c r="B91" s="14"/>
      <c r="C91" s="10"/>
      <c r="D91" s="5"/>
      <c r="E91" s="36"/>
      <c r="F91" s="37"/>
      <c r="G91" s="37"/>
      <c r="H91" s="37"/>
      <c r="I91" s="37"/>
      <c r="J91" s="48"/>
      <c r="K91" s="38"/>
      <c r="L91" s="37"/>
    </row>
    <row r="92" spans="1:12" ht="15" x14ac:dyDescent="0.25">
      <c r="A92" s="22"/>
      <c r="B92" s="14"/>
      <c r="C92" s="10"/>
      <c r="D92" s="5"/>
      <c r="E92" s="36"/>
      <c r="F92" s="37"/>
      <c r="G92" s="37"/>
      <c r="H92" s="37"/>
      <c r="I92" s="37"/>
      <c r="J92" s="48"/>
      <c r="K92" s="38"/>
      <c r="L92" s="37"/>
    </row>
    <row r="93" spans="1:12" ht="15" x14ac:dyDescent="0.25">
      <c r="A93" s="22"/>
      <c r="B93" s="14"/>
      <c r="C93" s="10"/>
      <c r="D93" s="17" t="s">
        <v>33</v>
      </c>
      <c r="E93" s="8"/>
      <c r="F93" s="18">
        <f>SUM(F85:F92)</f>
        <v>0</v>
      </c>
      <c r="G93" s="18">
        <f>SUM(G85:G92)</f>
        <v>0</v>
      </c>
      <c r="H93" s="18">
        <f>SUM(H85:H92)</f>
        <v>0</v>
      </c>
      <c r="I93" s="18">
        <f>SUM(I85:I92)</f>
        <v>0</v>
      </c>
      <c r="J93" s="53">
        <f>SUM(J85:J92)</f>
        <v>0</v>
      </c>
      <c r="K93" s="24"/>
      <c r="L93" s="18">
        <f>SUM(L85:L92)</f>
        <v>0</v>
      </c>
    </row>
    <row r="94" spans="1:12" ht="26.25" thickBot="1" x14ac:dyDescent="0.25">
      <c r="A94" s="28">
        <f>A78</f>
        <v>1</v>
      </c>
      <c r="B94" s="29">
        <f>B78</f>
        <v>5</v>
      </c>
      <c r="C94" s="109" t="s">
        <v>4</v>
      </c>
      <c r="D94" s="110"/>
      <c r="E94" s="30"/>
      <c r="F94" s="31">
        <f>F84+F93</f>
        <v>630</v>
      </c>
      <c r="G94" s="31">
        <f>G84+G93</f>
        <v>28.970000000000002</v>
      </c>
      <c r="H94" s="31">
        <f>H84+H93</f>
        <v>25.13</v>
      </c>
      <c r="I94" s="31">
        <f>I84+I93</f>
        <v>131.81</v>
      </c>
      <c r="J94" s="58">
        <f>J84+J93</f>
        <v>866.06999999999994</v>
      </c>
      <c r="K94" s="31"/>
      <c r="L94" s="146">
        <f>L84+L93</f>
        <v>109.12999999999998</v>
      </c>
    </row>
    <row r="95" spans="1:12" ht="15.75" customHeight="1" thickBot="1" x14ac:dyDescent="0.3">
      <c r="A95" s="19">
        <v>2</v>
      </c>
      <c r="B95" s="20">
        <v>1</v>
      </c>
      <c r="C95" s="21" t="s">
        <v>20</v>
      </c>
      <c r="D95" s="106" t="s">
        <v>21</v>
      </c>
      <c r="E95" s="85" t="s">
        <v>57</v>
      </c>
      <c r="F95" s="63">
        <v>205</v>
      </c>
      <c r="G95" s="67">
        <v>4.04</v>
      </c>
      <c r="H95" s="67">
        <v>5.74</v>
      </c>
      <c r="I95" s="68">
        <v>21.83</v>
      </c>
      <c r="J95" s="67">
        <v>154.78</v>
      </c>
      <c r="K95" s="95">
        <v>368</v>
      </c>
      <c r="L95" s="47">
        <v>44.93</v>
      </c>
    </row>
    <row r="96" spans="1:12" ht="15" x14ac:dyDescent="0.25">
      <c r="A96" s="19"/>
      <c r="B96" s="20"/>
      <c r="C96" s="21"/>
      <c r="D96" s="107" t="s">
        <v>22</v>
      </c>
      <c r="E96" s="45" t="s">
        <v>39</v>
      </c>
      <c r="F96" s="89">
        <v>200</v>
      </c>
      <c r="G96" s="64">
        <v>3.17</v>
      </c>
      <c r="H96" s="69">
        <v>2.68</v>
      </c>
      <c r="I96" s="70">
        <v>15.95</v>
      </c>
      <c r="J96" s="64">
        <v>101</v>
      </c>
      <c r="K96" s="96">
        <v>392</v>
      </c>
      <c r="L96" s="49">
        <v>14.39</v>
      </c>
    </row>
    <row r="97" spans="1:12" ht="15" x14ac:dyDescent="0.25">
      <c r="A97" s="22"/>
      <c r="B97" s="14"/>
      <c r="C97" s="10"/>
      <c r="D97" s="107" t="s">
        <v>23</v>
      </c>
      <c r="E97" s="45" t="s">
        <v>63</v>
      </c>
      <c r="F97" s="144" t="s">
        <v>76</v>
      </c>
      <c r="G97" s="64">
        <v>3.83</v>
      </c>
      <c r="H97" s="64">
        <v>5.57</v>
      </c>
      <c r="I97" s="70">
        <v>14.56</v>
      </c>
      <c r="J97" s="64">
        <v>138.6</v>
      </c>
      <c r="K97" s="154" t="s">
        <v>40</v>
      </c>
      <c r="L97" s="49">
        <v>18.12</v>
      </c>
    </row>
    <row r="98" spans="1:12" ht="15" x14ac:dyDescent="0.25">
      <c r="A98" s="22"/>
      <c r="B98" s="14"/>
      <c r="C98" s="10"/>
      <c r="D98" s="62" t="s">
        <v>41</v>
      </c>
      <c r="E98" s="65" t="s">
        <v>66</v>
      </c>
      <c r="F98" s="66">
        <v>50</v>
      </c>
      <c r="G98" s="71">
        <v>2.95</v>
      </c>
      <c r="H98" s="71">
        <v>2.35</v>
      </c>
      <c r="I98" s="71">
        <v>37.5</v>
      </c>
      <c r="J98" s="91">
        <v>181</v>
      </c>
      <c r="K98" s="153" t="s">
        <v>40</v>
      </c>
      <c r="L98" s="49">
        <v>12.56</v>
      </c>
    </row>
    <row r="99" spans="1:12" ht="15" x14ac:dyDescent="0.25">
      <c r="A99" s="22"/>
      <c r="B99" s="14"/>
      <c r="C99" s="10"/>
      <c r="D99" s="145" t="s">
        <v>24</v>
      </c>
      <c r="E99" s="36" t="s">
        <v>77</v>
      </c>
      <c r="F99" s="66">
        <v>100</v>
      </c>
      <c r="G99" s="71">
        <v>0.83</v>
      </c>
      <c r="H99" s="71">
        <v>0.27</v>
      </c>
      <c r="I99" s="71">
        <v>9.9700000000000006</v>
      </c>
      <c r="J99" s="91">
        <v>47.28</v>
      </c>
      <c r="K99" s="103" t="s">
        <v>40</v>
      </c>
      <c r="L99" s="50">
        <v>19.13</v>
      </c>
    </row>
    <row r="100" spans="1:12" ht="15" x14ac:dyDescent="0.25">
      <c r="A100" s="22"/>
      <c r="B100" s="14"/>
      <c r="C100" s="10"/>
      <c r="D100" s="17" t="s">
        <v>33</v>
      </c>
      <c r="E100" s="8"/>
      <c r="F100" s="112">
        <v>600</v>
      </c>
      <c r="G100" s="18">
        <f>SUM(G95:G99)</f>
        <v>14.819999999999999</v>
      </c>
      <c r="H100" s="18">
        <f t="shared" ref="H100:J100" si="12">SUM(H95:H99)</f>
        <v>16.61</v>
      </c>
      <c r="I100" s="18">
        <f t="shared" si="12"/>
        <v>99.81</v>
      </c>
      <c r="J100" s="18">
        <f t="shared" si="12"/>
        <v>622.66</v>
      </c>
      <c r="K100" s="18"/>
      <c r="L100" s="132">
        <f>SUM(L95:L99)</f>
        <v>109.13</v>
      </c>
    </row>
    <row r="101" spans="1:12" ht="15" x14ac:dyDescent="0.25">
      <c r="A101" s="25">
        <v>2</v>
      </c>
      <c r="B101" s="12">
        <v>1</v>
      </c>
      <c r="C101" s="9" t="s">
        <v>25</v>
      </c>
      <c r="D101" s="6" t="s">
        <v>26</v>
      </c>
      <c r="E101" s="36"/>
      <c r="F101" s="37"/>
      <c r="G101" s="37"/>
      <c r="H101" s="37"/>
      <c r="I101" s="37"/>
      <c r="J101" s="48"/>
      <c r="K101" s="38"/>
      <c r="L101" s="37"/>
    </row>
    <row r="102" spans="1:12" ht="15" x14ac:dyDescent="0.25">
      <c r="A102" s="25"/>
      <c r="B102" s="12"/>
      <c r="C102" s="9"/>
      <c r="D102" s="6" t="s">
        <v>27</v>
      </c>
      <c r="E102" s="36"/>
      <c r="F102" s="37"/>
      <c r="G102" s="37"/>
      <c r="H102" s="37"/>
      <c r="I102" s="37"/>
      <c r="J102" s="48"/>
      <c r="K102" s="38"/>
      <c r="L102" s="37"/>
    </row>
    <row r="103" spans="1:12" ht="15" x14ac:dyDescent="0.25">
      <c r="A103" s="22"/>
      <c r="B103" s="14"/>
      <c r="C103" s="10"/>
      <c r="D103" s="6" t="s">
        <v>28</v>
      </c>
      <c r="E103" s="36"/>
      <c r="F103" s="37"/>
      <c r="G103" s="37"/>
      <c r="H103" s="37"/>
      <c r="I103" s="37"/>
      <c r="J103" s="48"/>
      <c r="K103" s="38"/>
      <c r="L103" s="37"/>
    </row>
    <row r="104" spans="1:12" ht="15" x14ac:dyDescent="0.25">
      <c r="A104" s="22"/>
      <c r="B104" s="14"/>
      <c r="C104" s="10"/>
      <c r="D104" s="6" t="s">
        <v>29</v>
      </c>
      <c r="E104" s="36"/>
      <c r="F104" s="37"/>
      <c r="G104" s="37"/>
      <c r="H104" s="37"/>
      <c r="I104" s="37"/>
      <c r="J104" s="48"/>
      <c r="K104" s="38"/>
      <c r="L104" s="37"/>
    </row>
    <row r="105" spans="1:12" ht="15" x14ac:dyDescent="0.25">
      <c r="A105" s="22"/>
      <c r="B105" s="14"/>
      <c r="C105" s="10"/>
      <c r="D105" s="6" t="s">
        <v>30</v>
      </c>
      <c r="E105" s="36"/>
      <c r="F105" s="37"/>
      <c r="G105" s="37"/>
      <c r="H105" s="37"/>
      <c r="I105" s="37"/>
      <c r="J105" s="48"/>
      <c r="K105" s="38"/>
      <c r="L105" s="37"/>
    </row>
    <row r="106" spans="1:12" ht="15" x14ac:dyDescent="0.25">
      <c r="A106" s="22"/>
      <c r="B106" s="14"/>
      <c r="C106" s="10"/>
      <c r="D106" s="6" t="s">
        <v>31</v>
      </c>
      <c r="E106" s="36"/>
      <c r="F106" s="37"/>
      <c r="G106" s="37"/>
      <c r="H106" s="37"/>
      <c r="I106" s="37"/>
      <c r="J106" s="48"/>
      <c r="K106" s="38"/>
      <c r="L106" s="37"/>
    </row>
    <row r="107" spans="1:12" ht="15" x14ac:dyDescent="0.25">
      <c r="A107" s="22"/>
      <c r="B107" s="14"/>
      <c r="C107" s="10"/>
      <c r="D107" s="6" t="s">
        <v>32</v>
      </c>
      <c r="E107" s="36"/>
      <c r="F107" s="37"/>
      <c r="G107" s="37"/>
      <c r="H107" s="37"/>
      <c r="I107" s="37"/>
      <c r="J107" s="48"/>
      <c r="K107" s="38"/>
      <c r="L107" s="37"/>
    </row>
    <row r="108" spans="1:12" ht="15" x14ac:dyDescent="0.25">
      <c r="A108" s="22"/>
      <c r="B108" s="14"/>
      <c r="C108" s="10"/>
      <c r="D108" s="5"/>
      <c r="E108" s="36"/>
      <c r="F108" s="37"/>
      <c r="G108" s="37"/>
      <c r="H108" s="37"/>
      <c r="I108" s="37"/>
      <c r="J108" s="48"/>
      <c r="K108" s="38"/>
      <c r="L108" s="37"/>
    </row>
    <row r="109" spans="1:12" ht="15" x14ac:dyDescent="0.25">
      <c r="A109" s="22"/>
      <c r="B109" s="14"/>
      <c r="C109" s="10"/>
      <c r="D109" s="5"/>
      <c r="E109" s="36"/>
      <c r="F109" s="37"/>
      <c r="G109" s="37"/>
      <c r="H109" s="37"/>
      <c r="I109" s="37"/>
      <c r="J109" s="48"/>
      <c r="K109" s="38"/>
      <c r="L109" s="37"/>
    </row>
    <row r="110" spans="1:12" ht="15" x14ac:dyDescent="0.25">
      <c r="A110" s="22"/>
      <c r="B110" s="14"/>
      <c r="C110" s="10"/>
      <c r="D110" s="17" t="s">
        <v>33</v>
      </c>
      <c r="E110" s="8"/>
      <c r="F110" s="18">
        <f>SUM(F101:F109)</f>
        <v>0</v>
      </c>
      <c r="G110" s="18">
        <f t="shared" ref="G110:J110" si="13">SUM(G101:G109)</f>
        <v>0</v>
      </c>
      <c r="H110" s="18">
        <f t="shared" si="13"/>
        <v>0</v>
      </c>
      <c r="I110" s="18">
        <f t="shared" si="13"/>
        <v>0</v>
      </c>
      <c r="J110" s="53">
        <f t="shared" si="13"/>
        <v>0</v>
      </c>
      <c r="K110" s="24"/>
      <c r="L110" s="18">
        <f t="shared" ref="L110" si="14">SUM(L101:L109)</f>
        <v>0</v>
      </c>
    </row>
    <row r="111" spans="1:12" ht="26.25" thickBot="1" x14ac:dyDescent="0.25">
      <c r="A111" s="28">
        <f>A95</f>
        <v>2</v>
      </c>
      <c r="B111" s="29">
        <f>B95</f>
        <v>1</v>
      </c>
      <c r="C111" s="109" t="s">
        <v>4</v>
      </c>
      <c r="D111" s="110"/>
      <c r="E111" s="30"/>
      <c r="F111" s="31">
        <f>F100+F110</f>
        <v>600</v>
      </c>
      <c r="G111" s="31">
        <f t="shared" ref="G111" si="15">G100+G110</f>
        <v>14.819999999999999</v>
      </c>
      <c r="H111" s="31">
        <f t="shared" ref="H111" si="16">H100+H110</f>
        <v>16.61</v>
      </c>
      <c r="I111" s="31">
        <f t="shared" ref="I111" si="17">I100+I110</f>
        <v>99.81</v>
      </c>
      <c r="J111" s="58">
        <f t="shared" ref="J111:L111" si="18">J100+J110</f>
        <v>622.66</v>
      </c>
      <c r="K111" s="31"/>
      <c r="L111" s="31">
        <f t="shared" si="18"/>
        <v>109.13</v>
      </c>
    </row>
    <row r="112" spans="1:12" ht="15.75" customHeight="1" thickBot="1" x14ac:dyDescent="0.3">
      <c r="A112" s="13">
        <v>2</v>
      </c>
      <c r="B112" s="14">
        <v>2</v>
      </c>
      <c r="C112" s="21" t="s">
        <v>20</v>
      </c>
      <c r="D112" s="106" t="s">
        <v>21</v>
      </c>
      <c r="E112" s="44" t="s">
        <v>71</v>
      </c>
      <c r="F112" s="74">
        <v>170</v>
      </c>
      <c r="G112" s="74">
        <v>26.97</v>
      </c>
      <c r="H112" s="74">
        <v>19.72</v>
      </c>
      <c r="I112" s="64">
        <v>37.51</v>
      </c>
      <c r="J112" s="81">
        <v>417.63</v>
      </c>
      <c r="K112" s="155"/>
      <c r="L112" s="61">
        <v>69.39</v>
      </c>
    </row>
    <row r="113" spans="1:12" ht="15" x14ac:dyDescent="0.25">
      <c r="A113" s="13"/>
      <c r="B113" s="14"/>
      <c r="C113" s="21"/>
      <c r="D113" s="107" t="s">
        <v>22</v>
      </c>
      <c r="E113" s="45" t="s">
        <v>42</v>
      </c>
      <c r="F113" s="74">
        <v>200</v>
      </c>
      <c r="G113" s="74">
        <v>0.05</v>
      </c>
      <c r="H113" s="74">
        <v>0.01</v>
      </c>
      <c r="I113" s="64">
        <v>8.9</v>
      </c>
      <c r="J113" s="81">
        <v>65.67</v>
      </c>
      <c r="K113" s="155">
        <v>392</v>
      </c>
      <c r="L113" s="61">
        <v>1.34</v>
      </c>
    </row>
    <row r="114" spans="1:12" ht="15" x14ac:dyDescent="0.25">
      <c r="A114" s="13"/>
      <c r="B114" s="14"/>
      <c r="C114" s="10"/>
      <c r="D114" s="135" t="s">
        <v>24</v>
      </c>
      <c r="E114" s="45" t="s">
        <v>46</v>
      </c>
      <c r="F114" s="74">
        <v>150</v>
      </c>
      <c r="G114" s="74">
        <v>0.9</v>
      </c>
      <c r="H114" s="74">
        <v>0.9</v>
      </c>
      <c r="I114" s="64">
        <v>22.04</v>
      </c>
      <c r="J114" s="81">
        <v>100.5</v>
      </c>
      <c r="K114" s="155" t="s">
        <v>40</v>
      </c>
      <c r="L114" s="61">
        <v>15.75</v>
      </c>
    </row>
    <row r="115" spans="1:12" ht="15" x14ac:dyDescent="0.25">
      <c r="A115" s="13"/>
      <c r="B115" s="14"/>
      <c r="C115" s="10"/>
      <c r="D115" s="62" t="s">
        <v>41</v>
      </c>
      <c r="E115" s="74" t="s">
        <v>68</v>
      </c>
      <c r="F115" s="74">
        <v>30</v>
      </c>
      <c r="G115" s="74">
        <v>3.38</v>
      </c>
      <c r="H115" s="74">
        <v>5.31</v>
      </c>
      <c r="I115" s="64">
        <v>10.62</v>
      </c>
      <c r="J115" s="81">
        <v>196.2</v>
      </c>
      <c r="K115" s="150" t="s">
        <v>40</v>
      </c>
      <c r="L115" s="61">
        <v>5.18</v>
      </c>
    </row>
    <row r="116" spans="1:12" ht="15" x14ac:dyDescent="0.25">
      <c r="A116" s="13"/>
      <c r="B116" s="14"/>
      <c r="C116" s="10"/>
      <c r="D116" s="55" t="s">
        <v>41</v>
      </c>
      <c r="E116" s="56" t="s">
        <v>78</v>
      </c>
      <c r="F116" s="74">
        <v>40</v>
      </c>
      <c r="G116" s="74">
        <v>1.0900000000000001</v>
      </c>
      <c r="H116" s="74">
        <v>0.02</v>
      </c>
      <c r="I116" s="64">
        <v>8.64</v>
      </c>
      <c r="J116" s="81">
        <v>36.950000000000003</v>
      </c>
      <c r="K116" s="155" t="s">
        <v>40</v>
      </c>
      <c r="L116" s="61">
        <v>17.47</v>
      </c>
    </row>
    <row r="117" spans="1:12" ht="15" x14ac:dyDescent="0.25">
      <c r="A117" s="13"/>
      <c r="B117" s="14"/>
      <c r="C117" s="10"/>
      <c r="D117" s="5"/>
      <c r="E117" s="36"/>
      <c r="F117" s="74"/>
      <c r="G117" s="74"/>
      <c r="H117" s="74"/>
      <c r="I117" s="64"/>
      <c r="J117" s="81"/>
      <c r="K117" s="100"/>
      <c r="L117" s="61"/>
    </row>
    <row r="118" spans="1:12" ht="15" x14ac:dyDescent="0.25">
      <c r="A118" s="13"/>
      <c r="B118" s="14"/>
      <c r="C118" s="10"/>
      <c r="D118" s="5"/>
      <c r="E118" s="36"/>
      <c r="F118" s="37"/>
      <c r="G118" s="37"/>
      <c r="H118" s="37"/>
      <c r="I118" s="37"/>
      <c r="J118" s="48"/>
      <c r="K118" s="38"/>
      <c r="L118" s="37"/>
    </row>
    <row r="119" spans="1:12" ht="15" x14ac:dyDescent="0.25">
      <c r="A119" s="13"/>
      <c r="B119" s="14"/>
      <c r="C119" s="10"/>
      <c r="D119" s="17" t="s">
        <v>33</v>
      </c>
      <c r="E119" s="8"/>
      <c r="F119" s="18">
        <v>590</v>
      </c>
      <c r="G119" s="18">
        <f>SUM(G112:G118)</f>
        <v>32.39</v>
      </c>
      <c r="H119" s="18">
        <f t="shared" ref="H119:J119" si="19">SUM(H112:H118)</f>
        <v>25.959999999999997</v>
      </c>
      <c r="I119" s="18">
        <f t="shared" si="19"/>
        <v>87.71</v>
      </c>
      <c r="J119" s="18">
        <f t="shared" si="19"/>
        <v>816.95</v>
      </c>
      <c r="K119" s="24"/>
      <c r="L119" s="132">
        <f>SUM(L112:L117)</f>
        <v>109.13</v>
      </c>
    </row>
    <row r="120" spans="1:12" ht="15" x14ac:dyDescent="0.25">
      <c r="A120" s="12">
        <v>2</v>
      </c>
      <c r="B120" s="12">
        <v>2</v>
      </c>
      <c r="C120" s="9" t="s">
        <v>25</v>
      </c>
      <c r="D120" s="6" t="s">
        <v>27</v>
      </c>
      <c r="E120" s="36"/>
      <c r="F120" s="37"/>
      <c r="G120" s="37"/>
      <c r="H120" s="37"/>
      <c r="I120" s="37"/>
      <c r="J120" s="48"/>
      <c r="K120" s="38"/>
      <c r="L120" s="37"/>
    </row>
    <row r="121" spans="1:12" ht="15" x14ac:dyDescent="0.25">
      <c r="A121" s="13"/>
      <c r="B121" s="14"/>
      <c r="C121" s="10"/>
      <c r="D121" s="6" t="s">
        <v>28</v>
      </c>
      <c r="E121" s="36"/>
      <c r="F121" s="37"/>
      <c r="G121" s="37"/>
      <c r="H121" s="37"/>
      <c r="I121" s="37"/>
      <c r="J121" s="48"/>
      <c r="K121" s="38"/>
      <c r="L121" s="37"/>
    </row>
    <row r="122" spans="1:12" ht="15" x14ac:dyDescent="0.25">
      <c r="A122" s="13"/>
      <c r="B122" s="14"/>
      <c r="C122" s="10"/>
      <c r="D122" s="6" t="s">
        <v>29</v>
      </c>
      <c r="E122" s="36"/>
      <c r="F122" s="37"/>
      <c r="G122" s="37"/>
      <c r="H122" s="37"/>
      <c r="I122" s="37"/>
      <c r="J122" s="48"/>
      <c r="K122" s="38"/>
      <c r="L122" s="37"/>
    </row>
    <row r="123" spans="1:12" ht="15" x14ac:dyDescent="0.25">
      <c r="A123" s="13"/>
      <c r="B123" s="14"/>
      <c r="C123" s="10"/>
      <c r="D123" s="6" t="s">
        <v>30</v>
      </c>
      <c r="E123" s="36"/>
      <c r="F123" s="37"/>
      <c r="G123" s="37"/>
      <c r="H123" s="37"/>
      <c r="I123" s="37"/>
      <c r="J123" s="48"/>
      <c r="K123" s="38"/>
      <c r="L123" s="37"/>
    </row>
    <row r="124" spans="1:12" ht="15" x14ac:dyDescent="0.25">
      <c r="A124" s="13"/>
      <c r="B124" s="14"/>
      <c r="C124" s="10"/>
      <c r="D124" s="6" t="s">
        <v>31</v>
      </c>
      <c r="E124" s="36"/>
      <c r="F124" s="37"/>
      <c r="G124" s="37"/>
      <c r="H124" s="37"/>
      <c r="I124" s="37"/>
      <c r="J124" s="48"/>
      <c r="K124" s="38"/>
      <c r="L124" s="37"/>
    </row>
    <row r="125" spans="1:12" ht="15" x14ac:dyDescent="0.25">
      <c r="A125" s="13"/>
      <c r="B125" s="14"/>
      <c r="C125" s="10"/>
      <c r="D125" s="6" t="s">
        <v>32</v>
      </c>
      <c r="E125" s="36"/>
      <c r="F125" s="37"/>
      <c r="G125" s="37"/>
      <c r="H125" s="37"/>
      <c r="I125" s="37"/>
      <c r="J125" s="48"/>
      <c r="K125" s="38"/>
      <c r="L125" s="37"/>
    </row>
    <row r="126" spans="1:12" ht="15" x14ac:dyDescent="0.25">
      <c r="A126" s="13"/>
      <c r="B126" s="14"/>
      <c r="C126" s="10"/>
      <c r="D126" s="5"/>
      <c r="E126" s="36"/>
      <c r="F126" s="37"/>
      <c r="G126" s="37"/>
      <c r="H126" s="37"/>
      <c r="I126" s="37"/>
      <c r="J126" s="48"/>
      <c r="K126" s="38"/>
      <c r="L126" s="37"/>
    </row>
    <row r="127" spans="1:12" ht="15" x14ac:dyDescent="0.25">
      <c r="A127" s="13"/>
      <c r="B127" s="14"/>
      <c r="C127" s="10"/>
      <c r="D127" s="5"/>
      <c r="E127" s="36"/>
      <c r="F127" s="37"/>
      <c r="G127" s="37"/>
      <c r="H127" s="37"/>
      <c r="I127" s="37"/>
      <c r="J127" s="48"/>
      <c r="K127" s="38"/>
      <c r="L127" s="37"/>
    </row>
    <row r="128" spans="1:12" ht="15" x14ac:dyDescent="0.25">
      <c r="A128" s="13"/>
      <c r="B128" s="14"/>
      <c r="C128" s="10"/>
      <c r="D128" s="17" t="s">
        <v>33</v>
      </c>
      <c r="E128" s="8"/>
      <c r="F128" s="18">
        <f>SUM(F120:F127)</f>
        <v>0</v>
      </c>
      <c r="G128" s="18">
        <f>SUM(G120:G127)</f>
        <v>0</v>
      </c>
      <c r="H128" s="18">
        <f>SUM(H120:H127)</f>
        <v>0</v>
      </c>
      <c r="I128" s="18">
        <f>SUM(I120:I127)</f>
        <v>0</v>
      </c>
      <c r="J128" s="53">
        <f>SUM(J120:J127)</f>
        <v>0</v>
      </c>
      <c r="K128" s="24"/>
      <c r="L128" s="18">
        <f>SUM(L120:L127)</f>
        <v>0</v>
      </c>
    </row>
    <row r="129" spans="1:12" ht="26.25" thickBot="1" x14ac:dyDescent="0.25">
      <c r="A129" s="32">
        <f>A112</f>
        <v>2</v>
      </c>
      <c r="B129" s="32">
        <f>B112</f>
        <v>2</v>
      </c>
      <c r="C129" s="109" t="s">
        <v>4</v>
      </c>
      <c r="D129" s="110"/>
      <c r="E129" s="30"/>
      <c r="F129" s="31">
        <f>F119+F128</f>
        <v>590</v>
      </c>
      <c r="G129" s="31">
        <f>G119+G128</f>
        <v>32.39</v>
      </c>
      <c r="H129" s="31">
        <f>H119+H128</f>
        <v>25.959999999999997</v>
      </c>
      <c r="I129" s="31">
        <f>I119+I128</f>
        <v>87.71</v>
      </c>
      <c r="J129" s="58">
        <f>J119+J128</f>
        <v>816.95</v>
      </c>
      <c r="K129" s="31"/>
      <c r="L129" s="31">
        <f>L119+L128</f>
        <v>109.13</v>
      </c>
    </row>
    <row r="130" spans="1:12" ht="15.75" customHeight="1" thickBot="1" x14ac:dyDescent="0.3">
      <c r="A130" s="19">
        <v>2</v>
      </c>
      <c r="B130" s="20">
        <v>3</v>
      </c>
      <c r="C130" s="21" t="s">
        <v>20</v>
      </c>
      <c r="D130" s="106" t="s">
        <v>21</v>
      </c>
      <c r="E130" s="44" t="s">
        <v>58</v>
      </c>
      <c r="F130" s="67">
        <v>90</v>
      </c>
      <c r="G130" s="67">
        <v>14.22</v>
      </c>
      <c r="H130" s="67">
        <v>14.78</v>
      </c>
      <c r="I130" s="67">
        <v>15.14</v>
      </c>
      <c r="J130" s="87">
        <v>250.88</v>
      </c>
      <c r="K130" s="95">
        <v>305</v>
      </c>
      <c r="L130" s="59">
        <v>43.85</v>
      </c>
    </row>
    <row r="131" spans="1:12" ht="15" x14ac:dyDescent="0.25">
      <c r="A131" s="19"/>
      <c r="B131" s="20"/>
      <c r="C131" s="21"/>
      <c r="D131" s="115" t="s">
        <v>21</v>
      </c>
      <c r="E131" s="65" t="s">
        <v>48</v>
      </c>
      <c r="F131" s="86">
        <v>155</v>
      </c>
      <c r="G131" s="71">
        <v>5.68</v>
      </c>
      <c r="H131" s="71">
        <v>4.3600000000000003</v>
      </c>
      <c r="I131" s="71">
        <v>27.25</v>
      </c>
      <c r="J131" s="88">
        <v>171</v>
      </c>
      <c r="K131" s="97">
        <v>205</v>
      </c>
      <c r="L131" s="60">
        <v>10.71</v>
      </c>
    </row>
    <row r="132" spans="1:12" ht="15" x14ac:dyDescent="0.25">
      <c r="A132" s="22"/>
      <c r="B132" s="14"/>
      <c r="C132" s="10"/>
      <c r="D132" s="115" t="s">
        <v>21</v>
      </c>
      <c r="E132" s="65" t="s">
        <v>49</v>
      </c>
      <c r="F132" s="71">
        <v>30</v>
      </c>
      <c r="G132" s="71">
        <v>0.35</v>
      </c>
      <c r="H132" s="71">
        <v>1.26</v>
      </c>
      <c r="I132" s="71">
        <v>2.4</v>
      </c>
      <c r="J132" s="88">
        <v>22.35</v>
      </c>
      <c r="K132" s="97">
        <v>348</v>
      </c>
      <c r="L132" s="60">
        <v>4.0999999999999996</v>
      </c>
    </row>
    <row r="133" spans="1:12" ht="15" x14ac:dyDescent="0.25">
      <c r="A133" s="22"/>
      <c r="B133" s="14"/>
      <c r="C133" s="10"/>
      <c r="D133" s="115" t="s">
        <v>26</v>
      </c>
      <c r="E133" s="65" t="s">
        <v>59</v>
      </c>
      <c r="F133" s="71">
        <v>60</v>
      </c>
      <c r="G133" s="71">
        <v>0.85</v>
      </c>
      <c r="H133" s="71">
        <v>3.65</v>
      </c>
      <c r="I133" s="71">
        <v>5.01</v>
      </c>
      <c r="J133" s="88">
        <v>56.34</v>
      </c>
      <c r="K133" s="96">
        <v>33</v>
      </c>
      <c r="L133" s="61">
        <v>5.52</v>
      </c>
    </row>
    <row r="134" spans="1:12" ht="15.75" customHeight="1" x14ac:dyDescent="0.25">
      <c r="A134" s="22"/>
      <c r="B134" s="14"/>
      <c r="C134" s="10"/>
      <c r="D134" s="107" t="s">
        <v>22</v>
      </c>
      <c r="E134" s="45" t="s">
        <v>53</v>
      </c>
      <c r="F134" s="64">
        <v>200</v>
      </c>
      <c r="G134" s="64">
        <v>0.68</v>
      </c>
      <c r="H134" s="69">
        <v>0.28000000000000003</v>
      </c>
      <c r="I134" s="64">
        <v>18.97</v>
      </c>
      <c r="J134" s="79">
        <v>81.33</v>
      </c>
      <c r="K134" s="96">
        <v>398</v>
      </c>
      <c r="L134" s="61">
        <v>7.76</v>
      </c>
    </row>
    <row r="135" spans="1:12" ht="15.75" customHeight="1" x14ac:dyDescent="0.25">
      <c r="A135" s="22"/>
      <c r="B135" s="14"/>
      <c r="C135" s="10"/>
      <c r="D135" s="62" t="s">
        <v>41</v>
      </c>
      <c r="E135" s="65" t="s">
        <v>65</v>
      </c>
      <c r="F135" s="66">
        <v>30</v>
      </c>
      <c r="G135" s="71">
        <v>1.23</v>
      </c>
      <c r="H135" s="71">
        <v>9.5399999999999991</v>
      </c>
      <c r="I135" s="71">
        <v>18.09</v>
      </c>
      <c r="J135" s="91">
        <v>161.4</v>
      </c>
      <c r="K135" s="103" t="s">
        <v>40</v>
      </c>
      <c r="L135" s="61">
        <v>18.34</v>
      </c>
    </row>
    <row r="136" spans="1:12" ht="15" x14ac:dyDescent="0.25">
      <c r="A136" s="22"/>
      <c r="B136" s="14"/>
      <c r="C136" s="10"/>
      <c r="D136" s="107" t="s">
        <v>23</v>
      </c>
      <c r="E136" s="45" t="s">
        <v>50</v>
      </c>
      <c r="F136" s="64">
        <v>30</v>
      </c>
      <c r="G136" s="64">
        <v>2.35</v>
      </c>
      <c r="H136" s="64">
        <v>0.3</v>
      </c>
      <c r="I136" s="64">
        <v>14.48</v>
      </c>
      <c r="J136" s="79">
        <v>69.8</v>
      </c>
      <c r="K136" s="103" t="s">
        <v>40</v>
      </c>
      <c r="L136" s="120">
        <v>3.1</v>
      </c>
    </row>
    <row r="137" spans="1:12" ht="15" x14ac:dyDescent="0.25">
      <c r="A137" s="22"/>
      <c r="B137" s="14"/>
      <c r="C137" s="10"/>
      <c r="D137" s="156" t="s">
        <v>24</v>
      </c>
      <c r="E137" s="157" t="s">
        <v>46</v>
      </c>
      <c r="F137" s="66">
        <v>150</v>
      </c>
      <c r="G137" s="71">
        <v>0.9</v>
      </c>
      <c r="H137" s="71">
        <v>0.9</v>
      </c>
      <c r="I137" s="71">
        <v>22.04</v>
      </c>
      <c r="J137" s="88">
        <v>100.5</v>
      </c>
      <c r="K137" s="103" t="s">
        <v>40</v>
      </c>
      <c r="L137" s="37">
        <v>15.75</v>
      </c>
    </row>
    <row r="138" spans="1:12" ht="15" x14ac:dyDescent="0.25">
      <c r="A138" s="22"/>
      <c r="B138" s="14"/>
      <c r="C138" s="10"/>
      <c r="D138" s="17" t="s">
        <v>33</v>
      </c>
      <c r="E138" s="8"/>
      <c r="F138" s="18">
        <v>745</v>
      </c>
      <c r="G138" s="18">
        <f>SUM(G130:G137)</f>
        <v>26.26</v>
      </c>
      <c r="H138" s="18">
        <f>SUM(H130:H137)</f>
        <v>35.07</v>
      </c>
      <c r="I138" s="18">
        <f>SUM(I130:I137)</f>
        <v>123.38</v>
      </c>
      <c r="J138" s="18">
        <f>SUM(J130:J137)</f>
        <v>913.6</v>
      </c>
      <c r="K138" s="24"/>
      <c r="L138" s="132">
        <f>SUM(L130:L137)</f>
        <v>109.13000000000001</v>
      </c>
    </row>
    <row r="139" spans="1:12" ht="15" x14ac:dyDescent="0.25">
      <c r="A139" s="25">
        <v>2</v>
      </c>
      <c r="B139" s="12">
        <v>3</v>
      </c>
      <c r="C139" s="9" t="s">
        <v>25</v>
      </c>
      <c r="D139" s="6" t="s">
        <v>27</v>
      </c>
      <c r="E139" s="36"/>
      <c r="F139" s="37"/>
      <c r="G139" s="37"/>
      <c r="H139" s="37"/>
      <c r="I139" s="37"/>
      <c r="J139" s="48"/>
      <c r="K139" s="38"/>
      <c r="L139" s="37"/>
    </row>
    <row r="140" spans="1:12" ht="15" x14ac:dyDescent="0.25">
      <c r="A140" s="22"/>
      <c r="B140" s="14"/>
      <c r="C140" s="10"/>
      <c r="D140" s="6" t="s">
        <v>28</v>
      </c>
      <c r="E140" s="36"/>
      <c r="F140" s="37"/>
      <c r="G140" s="37"/>
      <c r="H140" s="37"/>
      <c r="I140" s="37"/>
      <c r="J140" s="48"/>
      <c r="K140" s="38"/>
      <c r="L140" s="37"/>
    </row>
    <row r="141" spans="1:12" ht="15" x14ac:dyDescent="0.25">
      <c r="A141" s="22"/>
      <c r="B141" s="14"/>
      <c r="C141" s="10"/>
      <c r="D141" s="6" t="s">
        <v>29</v>
      </c>
      <c r="E141" s="36"/>
      <c r="F141" s="37"/>
      <c r="G141" s="37"/>
      <c r="H141" s="37"/>
      <c r="I141" s="37"/>
      <c r="J141" s="48"/>
      <c r="K141" s="38"/>
      <c r="L141" s="37"/>
    </row>
    <row r="142" spans="1:12" ht="15" x14ac:dyDescent="0.25">
      <c r="A142" s="22"/>
      <c r="B142" s="14"/>
      <c r="C142" s="10"/>
      <c r="D142" s="6" t="s">
        <v>30</v>
      </c>
      <c r="E142" s="36"/>
      <c r="F142" s="37"/>
      <c r="G142" s="37"/>
      <c r="H142" s="37"/>
      <c r="I142" s="37"/>
      <c r="J142" s="48"/>
      <c r="K142" s="38"/>
      <c r="L142" s="37"/>
    </row>
    <row r="143" spans="1:12" ht="15" x14ac:dyDescent="0.25">
      <c r="A143" s="22"/>
      <c r="B143" s="14"/>
      <c r="C143" s="10"/>
      <c r="D143" s="6" t="s">
        <v>31</v>
      </c>
      <c r="E143" s="36"/>
      <c r="F143" s="37"/>
      <c r="G143" s="37"/>
      <c r="H143" s="37"/>
      <c r="I143" s="37"/>
      <c r="J143" s="48"/>
      <c r="K143" s="38"/>
      <c r="L143" s="37"/>
    </row>
    <row r="144" spans="1:12" ht="15" x14ac:dyDescent="0.25">
      <c r="A144" s="22"/>
      <c r="B144" s="14"/>
      <c r="C144" s="10"/>
      <c r="D144" s="6" t="s">
        <v>32</v>
      </c>
      <c r="E144" s="36"/>
      <c r="F144" s="37"/>
      <c r="G144" s="37"/>
      <c r="H144" s="37"/>
      <c r="I144" s="37"/>
      <c r="J144" s="48"/>
      <c r="K144" s="38"/>
      <c r="L144" s="37"/>
    </row>
    <row r="145" spans="1:12" ht="15" x14ac:dyDescent="0.25">
      <c r="A145" s="22"/>
      <c r="B145" s="14"/>
      <c r="C145" s="10"/>
      <c r="D145" s="5"/>
      <c r="E145" s="36"/>
      <c r="F145" s="37"/>
      <c r="G145" s="37"/>
      <c r="H145" s="37"/>
      <c r="I145" s="37"/>
      <c r="J145" s="48"/>
      <c r="K145" s="38"/>
      <c r="L145" s="37"/>
    </row>
    <row r="146" spans="1:12" ht="15" x14ac:dyDescent="0.25">
      <c r="A146" s="22"/>
      <c r="B146" s="14"/>
      <c r="C146" s="10"/>
      <c r="D146" s="5"/>
      <c r="E146" s="36"/>
      <c r="F146" s="37"/>
      <c r="G146" s="37"/>
      <c r="H146" s="37"/>
      <c r="I146" s="37"/>
      <c r="J146" s="48"/>
      <c r="K146" s="38"/>
      <c r="L146" s="37"/>
    </row>
    <row r="147" spans="1:12" ht="15" x14ac:dyDescent="0.25">
      <c r="A147" s="22"/>
      <c r="B147" s="14"/>
      <c r="C147" s="10"/>
      <c r="D147" s="17" t="s">
        <v>33</v>
      </c>
      <c r="E147" s="8"/>
      <c r="F147" s="18">
        <f>SUM(F139:F146)</f>
        <v>0</v>
      </c>
      <c r="G147" s="18">
        <f>SUM(G139:G146)</f>
        <v>0</v>
      </c>
      <c r="H147" s="18">
        <f>SUM(H139:H146)</f>
        <v>0</v>
      </c>
      <c r="I147" s="18">
        <f>SUM(I139:I146)</f>
        <v>0</v>
      </c>
      <c r="J147" s="53">
        <f>SUM(J139:J146)</f>
        <v>0</v>
      </c>
      <c r="K147" s="24"/>
      <c r="L147" s="18">
        <f>SUM(L139:L146)</f>
        <v>0</v>
      </c>
    </row>
    <row r="148" spans="1:12" ht="26.25" thickBot="1" x14ac:dyDescent="0.25">
      <c r="A148" s="28">
        <f>A130</f>
        <v>2</v>
      </c>
      <c r="B148" s="29">
        <f>B130</f>
        <v>3</v>
      </c>
      <c r="C148" s="109" t="s">
        <v>4</v>
      </c>
      <c r="D148" s="110"/>
      <c r="E148" s="30"/>
      <c r="F148" s="31">
        <f>F138+F147</f>
        <v>745</v>
      </c>
      <c r="G148" s="31">
        <f>G138+G147</f>
        <v>26.26</v>
      </c>
      <c r="H148" s="31">
        <f>H138+H147</f>
        <v>35.07</v>
      </c>
      <c r="I148" s="31">
        <f>I138+I147</f>
        <v>123.38</v>
      </c>
      <c r="J148" s="58">
        <f>J138+J147</f>
        <v>913.6</v>
      </c>
      <c r="K148" s="31"/>
      <c r="L148" s="31">
        <f>L138+L147</f>
        <v>109.13000000000001</v>
      </c>
    </row>
    <row r="149" spans="1:12" ht="15.75" customHeight="1" thickBot="1" x14ac:dyDescent="0.3">
      <c r="A149" s="19">
        <v>2</v>
      </c>
      <c r="B149" s="20">
        <v>4</v>
      </c>
      <c r="C149" s="21" t="s">
        <v>20</v>
      </c>
      <c r="D149" s="106" t="s">
        <v>21</v>
      </c>
      <c r="E149" s="44" t="s">
        <v>60</v>
      </c>
      <c r="F149" s="63">
        <v>240</v>
      </c>
      <c r="G149" s="67">
        <v>30.03</v>
      </c>
      <c r="H149" s="67">
        <v>8.15</v>
      </c>
      <c r="I149" s="68">
        <v>23.95</v>
      </c>
      <c r="J149" s="67">
        <v>294.08999999999997</v>
      </c>
      <c r="K149" s="95">
        <v>276</v>
      </c>
      <c r="L149" s="59">
        <v>61.75</v>
      </c>
    </row>
    <row r="150" spans="1:12" ht="15" x14ac:dyDescent="0.25">
      <c r="A150" s="19"/>
      <c r="B150" s="20"/>
      <c r="C150" s="21"/>
      <c r="D150" s="115" t="s">
        <v>26</v>
      </c>
      <c r="E150" s="65" t="s">
        <v>72</v>
      </c>
      <c r="F150" s="71">
        <v>60</v>
      </c>
      <c r="G150" s="71">
        <v>0.75</v>
      </c>
      <c r="H150" s="71">
        <v>0.06</v>
      </c>
      <c r="I150" s="72">
        <v>6.97</v>
      </c>
      <c r="J150" s="71">
        <v>31.38</v>
      </c>
      <c r="K150" s="97">
        <v>42</v>
      </c>
      <c r="L150" s="60">
        <v>8.1999999999999993</v>
      </c>
    </row>
    <row r="151" spans="1:12" ht="15" x14ac:dyDescent="0.25">
      <c r="A151" s="22"/>
      <c r="B151" s="14"/>
      <c r="C151" s="10"/>
      <c r="D151" s="107" t="s">
        <v>22</v>
      </c>
      <c r="E151" s="45" t="s">
        <v>61</v>
      </c>
      <c r="F151" s="64">
        <v>200</v>
      </c>
      <c r="G151" s="64">
        <v>0.44</v>
      </c>
      <c r="H151" s="69">
        <v>0.02</v>
      </c>
      <c r="I151" s="70">
        <v>27.77</v>
      </c>
      <c r="J151" s="64">
        <v>113</v>
      </c>
      <c r="K151" s="96">
        <v>376</v>
      </c>
      <c r="L151" s="60">
        <v>4.67</v>
      </c>
    </row>
    <row r="152" spans="1:12" ht="15" x14ac:dyDescent="0.25">
      <c r="A152" s="22"/>
      <c r="B152" s="14"/>
      <c r="C152" s="10"/>
      <c r="D152" s="135" t="s">
        <v>24</v>
      </c>
      <c r="E152" s="157" t="s">
        <v>46</v>
      </c>
      <c r="F152" s="66">
        <v>150</v>
      </c>
      <c r="G152" s="71">
        <v>0.9</v>
      </c>
      <c r="H152" s="71">
        <v>0.9</v>
      </c>
      <c r="I152" s="71">
        <v>22.04</v>
      </c>
      <c r="J152" s="88">
        <v>100.5</v>
      </c>
      <c r="K152" s="103" t="s">
        <v>40</v>
      </c>
      <c r="L152" s="158">
        <v>15.75</v>
      </c>
    </row>
    <row r="153" spans="1:12" ht="15" x14ac:dyDescent="0.25">
      <c r="A153" s="22"/>
      <c r="B153" s="14"/>
      <c r="C153" s="10"/>
      <c r="D153" s="107" t="s">
        <v>23</v>
      </c>
      <c r="E153" s="45" t="s">
        <v>50</v>
      </c>
      <c r="F153" s="64">
        <v>30</v>
      </c>
      <c r="G153" s="64">
        <v>2.35</v>
      </c>
      <c r="H153" s="64">
        <v>0.3</v>
      </c>
      <c r="I153" s="70">
        <v>14.48</v>
      </c>
      <c r="J153" s="64">
        <v>69.8</v>
      </c>
      <c r="K153" s="94" t="s">
        <v>40</v>
      </c>
      <c r="L153" s="61">
        <v>3.1</v>
      </c>
    </row>
    <row r="154" spans="1:12" ht="15" x14ac:dyDescent="0.25">
      <c r="A154" s="22"/>
      <c r="B154" s="14"/>
      <c r="C154" s="10"/>
      <c r="D154" s="62" t="s">
        <v>41</v>
      </c>
      <c r="E154" s="148" t="s">
        <v>79</v>
      </c>
      <c r="F154" s="74">
        <v>40</v>
      </c>
      <c r="G154" s="74">
        <v>1.72</v>
      </c>
      <c r="H154" s="74">
        <v>12.48</v>
      </c>
      <c r="I154" s="64">
        <v>24</v>
      </c>
      <c r="J154" s="81">
        <v>214.08</v>
      </c>
      <c r="K154" s="150" t="s">
        <v>40</v>
      </c>
      <c r="L154" s="120">
        <v>15.66</v>
      </c>
    </row>
    <row r="155" spans="1:12" ht="15" x14ac:dyDescent="0.25">
      <c r="A155" s="22"/>
      <c r="B155" s="14"/>
      <c r="C155" s="10"/>
      <c r="D155" s="5"/>
      <c r="E155" s="36"/>
      <c r="F155" s="37"/>
      <c r="G155" s="37"/>
      <c r="H155" s="37"/>
      <c r="I155" s="37"/>
      <c r="J155" s="48"/>
      <c r="K155" s="38"/>
      <c r="L155" s="37"/>
    </row>
    <row r="156" spans="1:12" ht="15" x14ac:dyDescent="0.25">
      <c r="A156" s="22"/>
      <c r="B156" s="14"/>
      <c r="C156" s="10"/>
      <c r="D156" s="17" t="s">
        <v>33</v>
      </c>
      <c r="E156" s="8"/>
      <c r="F156" s="18">
        <v>720</v>
      </c>
      <c r="G156" s="18">
        <f>SUM(G149:G155)</f>
        <v>36.190000000000005</v>
      </c>
      <c r="H156" s="18">
        <f t="shared" ref="H156:J156" si="20">SUM(H149:H155)</f>
        <v>21.910000000000004</v>
      </c>
      <c r="I156" s="18">
        <f t="shared" si="20"/>
        <v>119.21</v>
      </c>
      <c r="J156" s="18">
        <f t="shared" si="20"/>
        <v>822.85</v>
      </c>
      <c r="K156" s="24"/>
      <c r="L156" s="132">
        <f>SUM(L149:L155)</f>
        <v>109.13</v>
      </c>
    </row>
    <row r="157" spans="1:12" ht="15" x14ac:dyDescent="0.25">
      <c r="A157" s="25">
        <f>A150</f>
        <v>0</v>
      </c>
      <c r="B157" s="12">
        <f>B150</f>
        <v>0</v>
      </c>
      <c r="C157" s="9" t="s">
        <v>25</v>
      </c>
      <c r="D157" s="6" t="s">
        <v>27</v>
      </c>
      <c r="E157" s="36"/>
      <c r="F157" s="37"/>
      <c r="G157" s="37"/>
      <c r="H157" s="37"/>
      <c r="I157" s="37"/>
      <c r="J157" s="48"/>
      <c r="K157" s="38"/>
      <c r="L157" s="37"/>
    </row>
    <row r="158" spans="1:12" ht="15" x14ac:dyDescent="0.25">
      <c r="A158" s="22"/>
      <c r="B158" s="14"/>
      <c r="C158" s="10"/>
      <c r="D158" s="6" t="s">
        <v>28</v>
      </c>
      <c r="E158" s="36"/>
      <c r="F158" s="37"/>
      <c r="G158" s="37"/>
      <c r="H158" s="37"/>
      <c r="I158" s="37"/>
      <c r="J158" s="48"/>
      <c r="K158" s="38"/>
      <c r="L158" s="37"/>
    </row>
    <row r="159" spans="1:12" ht="15" x14ac:dyDescent="0.25">
      <c r="A159" s="22"/>
      <c r="B159" s="14"/>
      <c r="C159" s="10"/>
      <c r="D159" s="6" t="s">
        <v>29</v>
      </c>
      <c r="E159" s="36"/>
      <c r="F159" s="37"/>
      <c r="G159" s="37"/>
      <c r="H159" s="37"/>
      <c r="I159" s="37"/>
      <c r="J159" s="48"/>
      <c r="K159" s="38"/>
      <c r="L159" s="37"/>
    </row>
    <row r="160" spans="1:12" ht="15" x14ac:dyDescent="0.25">
      <c r="A160" s="22"/>
      <c r="B160" s="14"/>
      <c r="C160" s="10"/>
      <c r="D160" s="6" t="s">
        <v>30</v>
      </c>
      <c r="E160" s="36"/>
      <c r="F160" s="37"/>
      <c r="G160" s="37"/>
      <c r="H160" s="37"/>
      <c r="I160" s="37"/>
      <c r="J160" s="48"/>
      <c r="K160" s="38"/>
      <c r="L160" s="37"/>
    </row>
    <row r="161" spans="1:12" ht="15" x14ac:dyDescent="0.25">
      <c r="A161" s="22"/>
      <c r="B161" s="14"/>
      <c r="C161" s="10"/>
      <c r="D161" s="6" t="s">
        <v>31</v>
      </c>
      <c r="E161" s="36"/>
      <c r="F161" s="37"/>
      <c r="G161" s="37"/>
      <c r="H161" s="37"/>
      <c r="I161" s="37"/>
      <c r="J161" s="48"/>
      <c r="K161" s="38"/>
      <c r="L161" s="37"/>
    </row>
    <row r="162" spans="1:12" ht="15" x14ac:dyDescent="0.25">
      <c r="A162" s="22"/>
      <c r="B162" s="14"/>
      <c r="C162" s="10"/>
      <c r="D162" s="6" t="s">
        <v>32</v>
      </c>
      <c r="E162" s="36"/>
      <c r="F162" s="37"/>
      <c r="G162" s="37"/>
      <c r="H162" s="37"/>
      <c r="I162" s="37"/>
      <c r="J162" s="48"/>
      <c r="K162" s="38"/>
      <c r="L162" s="37"/>
    </row>
    <row r="163" spans="1:12" ht="15" x14ac:dyDescent="0.25">
      <c r="A163" s="22"/>
      <c r="B163" s="14"/>
      <c r="C163" s="10"/>
      <c r="D163" s="5"/>
      <c r="E163" s="36"/>
      <c r="F163" s="37"/>
      <c r="G163" s="37"/>
      <c r="H163" s="37"/>
      <c r="I163" s="37"/>
      <c r="J163" s="48"/>
      <c r="K163" s="38"/>
      <c r="L163" s="37"/>
    </row>
    <row r="164" spans="1:12" ht="15" x14ac:dyDescent="0.25">
      <c r="A164" s="22"/>
      <c r="B164" s="14"/>
      <c r="C164" s="10"/>
      <c r="D164" s="5"/>
      <c r="E164" s="36"/>
      <c r="F164" s="37"/>
      <c r="G164" s="37"/>
      <c r="H164" s="37"/>
      <c r="I164" s="37"/>
      <c r="J164" s="48"/>
      <c r="K164" s="38"/>
      <c r="L164" s="37"/>
    </row>
    <row r="165" spans="1:12" ht="15" x14ac:dyDescent="0.25">
      <c r="A165" s="22"/>
      <c r="B165" s="14"/>
      <c r="C165" s="10"/>
      <c r="D165" s="17" t="s">
        <v>33</v>
      </c>
      <c r="E165" s="8"/>
      <c r="F165" s="18">
        <f>SUM(F157:F164)</f>
        <v>0</v>
      </c>
      <c r="G165" s="18">
        <f>SUM(G157:G164)</f>
        <v>0</v>
      </c>
      <c r="H165" s="18">
        <f>SUM(H157:H164)</f>
        <v>0</v>
      </c>
      <c r="I165" s="18">
        <f>SUM(I157:I164)</f>
        <v>0</v>
      </c>
      <c r="J165" s="53">
        <f>SUM(J157:J164)</f>
        <v>0</v>
      </c>
      <c r="K165" s="24"/>
      <c r="L165" s="18">
        <f>SUM(L157:L164)</f>
        <v>0</v>
      </c>
    </row>
    <row r="166" spans="1:12" ht="26.25" thickBot="1" x14ac:dyDescent="0.25">
      <c r="A166" s="28">
        <f>A149</f>
        <v>2</v>
      </c>
      <c r="B166" s="29">
        <f>B149</f>
        <v>4</v>
      </c>
      <c r="C166" s="109" t="s">
        <v>4</v>
      </c>
      <c r="D166" s="110"/>
      <c r="E166" s="30"/>
      <c r="F166" s="31">
        <f>F156+F165</f>
        <v>720</v>
      </c>
      <c r="G166" s="31">
        <f>G156+G165</f>
        <v>36.190000000000005</v>
      </c>
      <c r="H166" s="31">
        <f>H156+H165</f>
        <v>21.910000000000004</v>
      </c>
      <c r="I166" s="31">
        <f>I156+I165</f>
        <v>119.21</v>
      </c>
      <c r="J166" s="58">
        <f>J156+J165</f>
        <v>822.85</v>
      </c>
      <c r="K166" s="31"/>
      <c r="L166" s="31">
        <f>L156+L165</f>
        <v>109.13</v>
      </c>
    </row>
    <row r="167" spans="1:12" ht="15.75" customHeight="1" thickBot="1" x14ac:dyDescent="0.3">
      <c r="A167" s="19">
        <v>2</v>
      </c>
      <c r="B167" s="20">
        <v>5</v>
      </c>
      <c r="C167" s="21" t="s">
        <v>20</v>
      </c>
      <c r="D167" s="106" t="s">
        <v>21</v>
      </c>
      <c r="E167" s="44" t="s">
        <v>62</v>
      </c>
      <c r="F167" s="63">
        <v>240</v>
      </c>
      <c r="G167" s="67">
        <v>24</v>
      </c>
      <c r="H167" s="67">
        <v>22.17</v>
      </c>
      <c r="I167" s="68">
        <v>40.14</v>
      </c>
      <c r="J167" s="67">
        <v>456</v>
      </c>
      <c r="K167" s="104">
        <v>304</v>
      </c>
      <c r="L167" s="59">
        <v>54.4</v>
      </c>
    </row>
    <row r="168" spans="1:12" ht="15" x14ac:dyDescent="0.25">
      <c r="A168" s="19"/>
      <c r="B168" s="20"/>
      <c r="C168" s="21"/>
      <c r="D168" s="115" t="s">
        <v>26</v>
      </c>
      <c r="E168" s="65" t="s">
        <v>73</v>
      </c>
      <c r="F168" s="86">
        <v>60</v>
      </c>
      <c r="G168" s="71">
        <v>46.28</v>
      </c>
      <c r="H168" s="71">
        <v>3.71</v>
      </c>
      <c r="I168" s="72">
        <v>4.88</v>
      </c>
      <c r="J168" s="71">
        <v>59.58</v>
      </c>
      <c r="K168" s="103">
        <v>12</v>
      </c>
      <c r="L168" s="60">
        <v>32.5</v>
      </c>
    </row>
    <row r="169" spans="1:12" ht="15" x14ac:dyDescent="0.25">
      <c r="A169" s="22"/>
      <c r="B169" s="14"/>
      <c r="C169" s="10"/>
      <c r="D169" s="107" t="s">
        <v>22</v>
      </c>
      <c r="E169" s="45" t="s">
        <v>43</v>
      </c>
      <c r="F169" s="89">
        <v>205</v>
      </c>
      <c r="G169" s="64">
        <v>0.12</v>
      </c>
      <c r="H169" s="69">
        <v>0.02</v>
      </c>
      <c r="I169" s="70">
        <v>10.61</v>
      </c>
      <c r="J169" s="64">
        <v>42.66</v>
      </c>
      <c r="K169" s="92">
        <v>398</v>
      </c>
      <c r="L169" s="60">
        <v>3</v>
      </c>
    </row>
    <row r="170" spans="1:12" ht="15" x14ac:dyDescent="0.25">
      <c r="A170" s="22"/>
      <c r="B170" s="14"/>
      <c r="C170" s="10"/>
      <c r="D170" s="107" t="s">
        <v>23</v>
      </c>
      <c r="E170" s="45" t="s">
        <v>50</v>
      </c>
      <c r="F170" s="89">
        <v>30</v>
      </c>
      <c r="G170" s="64">
        <v>2.35</v>
      </c>
      <c r="H170" s="64">
        <v>0.3</v>
      </c>
      <c r="I170" s="70">
        <v>14.48</v>
      </c>
      <c r="J170" s="64">
        <v>69.8</v>
      </c>
      <c r="K170" s="90" t="s">
        <v>40</v>
      </c>
      <c r="L170" s="61">
        <v>3.1</v>
      </c>
    </row>
    <row r="171" spans="1:12" ht="15" x14ac:dyDescent="0.25">
      <c r="A171" s="22"/>
      <c r="B171" s="14"/>
      <c r="C171" s="10"/>
      <c r="D171" s="62" t="s">
        <v>41</v>
      </c>
      <c r="E171" s="74" t="s">
        <v>68</v>
      </c>
      <c r="F171" s="74">
        <v>60</v>
      </c>
      <c r="G171" s="74">
        <v>6.75</v>
      </c>
      <c r="H171" s="74">
        <v>10.62</v>
      </c>
      <c r="I171" s="64">
        <v>21.24</v>
      </c>
      <c r="J171" s="81">
        <v>392.4</v>
      </c>
      <c r="K171" s="94" t="s">
        <v>40</v>
      </c>
      <c r="L171" s="61">
        <v>16.13</v>
      </c>
    </row>
    <row r="172" spans="1:12" ht="15" x14ac:dyDescent="0.25">
      <c r="A172" s="22"/>
      <c r="B172" s="14"/>
      <c r="C172" s="10"/>
      <c r="D172" s="130"/>
      <c r="E172" s="65"/>
      <c r="F172" s="66"/>
      <c r="G172" s="71"/>
      <c r="H172" s="71"/>
      <c r="I172" s="71"/>
      <c r="J172" s="88"/>
      <c r="K172" s="116"/>
      <c r="L172" s="48"/>
    </row>
    <row r="173" spans="1:12" ht="15" x14ac:dyDescent="0.25">
      <c r="A173" s="22"/>
      <c r="B173" s="14"/>
      <c r="C173" s="10"/>
      <c r="D173" s="5"/>
      <c r="E173" s="36"/>
      <c r="F173" s="37"/>
      <c r="G173" s="37"/>
      <c r="H173" s="37"/>
      <c r="I173" s="37"/>
      <c r="J173" s="48"/>
      <c r="K173" s="38"/>
      <c r="L173" s="37"/>
    </row>
    <row r="174" spans="1:12" ht="15" x14ac:dyDescent="0.25">
      <c r="A174" s="22"/>
      <c r="B174" s="14"/>
      <c r="C174" s="10"/>
      <c r="D174" s="17" t="s">
        <v>33</v>
      </c>
      <c r="E174" s="8"/>
      <c r="F174" s="18">
        <v>595</v>
      </c>
      <c r="G174" s="18">
        <f>SUM(G167:G173)</f>
        <v>79.5</v>
      </c>
      <c r="H174" s="18">
        <f t="shared" ref="H174:J174" si="21">SUM(H167:H173)</f>
        <v>36.82</v>
      </c>
      <c r="I174" s="18">
        <f t="shared" si="21"/>
        <v>91.35</v>
      </c>
      <c r="J174" s="18">
        <f t="shared" si="21"/>
        <v>1020.4399999999999</v>
      </c>
      <c r="K174" s="24"/>
      <c r="L174" s="132">
        <f>SUM(L167:L172)</f>
        <v>109.13</v>
      </c>
    </row>
    <row r="175" spans="1:12" ht="15" x14ac:dyDescent="0.25">
      <c r="A175" s="25">
        <v>2</v>
      </c>
      <c r="B175" s="12">
        <v>5</v>
      </c>
      <c r="C175" s="9" t="s">
        <v>25</v>
      </c>
      <c r="D175" s="6" t="s">
        <v>27</v>
      </c>
      <c r="E175" s="36"/>
      <c r="F175" s="37"/>
      <c r="G175" s="37"/>
      <c r="H175" s="37"/>
      <c r="I175" s="37"/>
      <c r="J175" s="48"/>
      <c r="K175" s="38"/>
      <c r="L175" s="37"/>
    </row>
    <row r="176" spans="1:12" ht="15" x14ac:dyDescent="0.25">
      <c r="A176" s="22"/>
      <c r="B176" s="14"/>
      <c r="C176" s="10"/>
      <c r="D176" s="6" t="s">
        <v>28</v>
      </c>
      <c r="E176" s="36"/>
      <c r="F176" s="37"/>
      <c r="G176" s="37"/>
      <c r="H176" s="37"/>
      <c r="I176" s="37"/>
      <c r="J176" s="48"/>
      <c r="K176" s="38"/>
      <c r="L176" s="37"/>
    </row>
    <row r="177" spans="1:12" ht="15" x14ac:dyDescent="0.25">
      <c r="A177" s="22"/>
      <c r="B177" s="14"/>
      <c r="C177" s="10"/>
      <c r="D177" s="6" t="s">
        <v>29</v>
      </c>
      <c r="E177" s="36"/>
      <c r="F177" s="37"/>
      <c r="G177" s="37"/>
      <c r="H177" s="37"/>
      <c r="I177" s="37"/>
      <c r="J177" s="48"/>
      <c r="K177" s="38"/>
      <c r="L177" s="37"/>
    </row>
    <row r="178" spans="1:12" ht="15" x14ac:dyDescent="0.25">
      <c r="A178" s="22"/>
      <c r="B178" s="14"/>
      <c r="C178" s="10"/>
      <c r="D178" s="6" t="s">
        <v>30</v>
      </c>
      <c r="E178" s="36"/>
      <c r="F178" s="37"/>
      <c r="G178" s="37"/>
      <c r="H178" s="37"/>
      <c r="I178" s="37"/>
      <c r="J178" s="48"/>
      <c r="K178" s="38"/>
      <c r="L178" s="37"/>
    </row>
    <row r="179" spans="1:12" ht="15" x14ac:dyDescent="0.25">
      <c r="A179" s="22"/>
      <c r="B179" s="14"/>
      <c r="C179" s="10"/>
      <c r="D179" s="6" t="s">
        <v>31</v>
      </c>
      <c r="E179" s="36"/>
      <c r="F179" s="37"/>
      <c r="G179" s="37"/>
      <c r="H179" s="37"/>
      <c r="I179" s="37"/>
      <c r="J179" s="48"/>
      <c r="K179" s="38"/>
      <c r="L179" s="37"/>
    </row>
    <row r="180" spans="1:12" ht="15" x14ac:dyDescent="0.25">
      <c r="A180" s="22"/>
      <c r="B180" s="14"/>
      <c r="C180" s="10"/>
      <c r="D180" s="6" t="s">
        <v>32</v>
      </c>
      <c r="E180" s="36"/>
      <c r="F180" s="37"/>
      <c r="G180" s="37"/>
      <c r="H180" s="37"/>
      <c r="I180" s="37"/>
      <c r="J180" s="48"/>
      <c r="K180" s="38"/>
      <c r="L180" s="37"/>
    </row>
    <row r="181" spans="1:12" ht="15" x14ac:dyDescent="0.25">
      <c r="A181" s="22"/>
      <c r="B181" s="14"/>
      <c r="C181" s="10"/>
      <c r="D181" s="5"/>
      <c r="E181" s="36"/>
      <c r="F181" s="37"/>
      <c r="G181" s="37"/>
      <c r="H181" s="37"/>
      <c r="I181" s="37"/>
      <c r="J181" s="48"/>
      <c r="K181" s="38"/>
      <c r="L181" s="37"/>
    </row>
    <row r="182" spans="1:12" ht="15" x14ac:dyDescent="0.25">
      <c r="A182" s="22"/>
      <c r="B182" s="14"/>
      <c r="C182" s="10"/>
      <c r="D182" s="5"/>
      <c r="E182" s="36"/>
      <c r="F182" s="37"/>
      <c r="G182" s="37"/>
      <c r="H182" s="37"/>
      <c r="I182" s="37"/>
      <c r="J182" s="37"/>
      <c r="K182" s="38"/>
      <c r="L182" s="37"/>
    </row>
    <row r="183" spans="1:12" ht="15" x14ac:dyDescent="0.25">
      <c r="A183" s="22"/>
      <c r="B183" s="14"/>
      <c r="C183" s="10"/>
      <c r="D183" s="17" t="s">
        <v>33</v>
      </c>
      <c r="E183" s="8"/>
      <c r="F183" s="18">
        <f>SUM(F175:F182)</f>
        <v>0</v>
      </c>
      <c r="G183" s="18">
        <f>SUM(G175:G182)</f>
        <v>0</v>
      </c>
      <c r="H183" s="18">
        <f>SUM(H175:H182)</f>
        <v>0</v>
      </c>
      <c r="I183" s="18">
        <f>SUM(I175:I182)</f>
        <v>0</v>
      </c>
      <c r="J183" s="18">
        <f>SUM(J175:J182)</f>
        <v>0</v>
      </c>
      <c r="K183" s="24"/>
      <c r="L183" s="18">
        <f>SUM(L175:L182)</f>
        <v>0</v>
      </c>
    </row>
    <row r="184" spans="1:12" ht="26.25" thickBot="1" x14ac:dyDescent="0.25">
      <c r="A184" s="28">
        <f>A167</f>
        <v>2</v>
      </c>
      <c r="B184" s="29">
        <f>B167</f>
        <v>5</v>
      </c>
      <c r="C184" s="109" t="s">
        <v>4</v>
      </c>
      <c r="D184" s="110"/>
      <c r="E184" s="30"/>
      <c r="F184" s="31">
        <f>F174+F183</f>
        <v>595</v>
      </c>
      <c r="G184" s="31">
        <f>G174+G183</f>
        <v>79.5</v>
      </c>
      <c r="H184" s="31">
        <f>H174+H183</f>
        <v>36.82</v>
      </c>
      <c r="I184" s="31">
        <f>I174+I183</f>
        <v>91.35</v>
      </c>
      <c r="J184" s="31">
        <f>J174+J183</f>
        <v>1020.4399999999999</v>
      </c>
      <c r="K184" s="31"/>
      <c r="L184" s="31">
        <f>L174+L183</f>
        <v>109.13</v>
      </c>
    </row>
    <row r="185" spans="1:12" ht="40.5" customHeight="1" thickBot="1" x14ac:dyDescent="0.25">
      <c r="A185" s="26"/>
      <c r="B185" s="27"/>
      <c r="C185" s="133" t="s">
        <v>5</v>
      </c>
      <c r="D185" s="111"/>
      <c r="E185" s="111"/>
      <c r="F185" s="131">
        <f>(F22+F42+F61+F77+F94+F111+F129+F148+F166+F184)/(IF(F22=0,0,1)+IF(F42=0,0,1)+IF(F61=0,0,1)+IF(F77=0,0,1)+IF(F94=0,0,1)+IF(F111=0,0,1)+IF(F129=0,0,1)+IF(F148=0,0,1)+IF(F166=0,0,1)+IF(F184=0,0,1))</f>
        <v>647.5</v>
      </c>
      <c r="G185" s="131">
        <f>(G22+G42+G61+G77+G94+G111+G129+G148+G166+G184)/(IF(G22=0,0,1)+IF(G42=0,0,1)+IF(G61=0,0,1)+IF(G77=0,0,1)+IF(G94=0,0,1)+IF(G111=0,0,1)+IF(G129=0,0,1)+IF(G148=0,0,1)+IF(G166=0,0,1)+IF(G184=0,0,1))</f>
        <v>30.181999999999999</v>
      </c>
      <c r="H185" s="131">
        <f>(H22+H42+H61+H77+H94+H111+H129+H148+H166+H184)/(IF(H22=0,0,1)+IF(H42=0,0,1)+IF(H61=0,0,1)+IF(H77=0,0,1)+IF(H94=0,0,1)+IF(H111=0,0,1)+IF(H129=0,0,1)+IF(H148=0,0,1)+IF(H166=0,0,1)+IF(H184=0,0,1))</f>
        <v>29.161999999999999</v>
      </c>
      <c r="I185" s="131">
        <f>(I22+I42+I61+I77+I94+I111+I129+I148+I166+I184)/(IF(I22=0,0,1)+IF(I42=0,0,1)+IF(I61=0,0,1)+IF(I77=0,0,1)+IF(I94=0,0,1)+IF(I111=0,0,1)+IF(I129=0,0,1)+IF(I148=0,0,1)+IF(I166=0,0,1)+IF(I184=0,0,1))</f>
        <v>103.167</v>
      </c>
      <c r="J185" s="131">
        <f>(J22+J42+J61+J77+J94+J111+J129+J148+J166+J184)/(IF(J22=0,0,1)+IF(J42=0,0,1)+IF(J61=0,0,1)+IF(J77=0,0,1)+IF(J94=0,0,1)+IF(J111=0,0,1)+IF(J129=0,0,1)+IF(J148=0,0,1)+IF(J166=0,0,1)+IF(J184=0,0,1))</f>
        <v>834.3610000000001</v>
      </c>
      <c r="K185" s="131"/>
      <c r="L185" s="131">
        <f>(L22+L42+L61+L77+L94+L111+L129+L148+L166+L184)/(IF(L22=0,0,1)+IF(L42=0,0,1)+IF(L61=0,0,1)+IF(L77=0,0,1)+IF(L94=0,0,1)+IF(L111=0,0,1)+IF(L129=0,0,1)+IF(L148=0,0,1)+IF(L166=0,0,1)+IF(L184=0,0,1))</f>
        <v>109.13</v>
      </c>
    </row>
  </sheetData>
  <mergeCells count="5">
    <mergeCell ref="C22:D22"/>
    <mergeCell ref="C1:E1"/>
    <mergeCell ref="H1:K1"/>
    <mergeCell ref="H2:K2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2024-11-07T06:45:57Z</dcterms:modified>
</cp:coreProperties>
</file>