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ЕЖЕДНЕВНЫЕ МЕНЮ\2024-2025\27 - 69,40 руб\"/>
    </mc:Choice>
  </mc:AlternateContent>
  <bookViews>
    <workbookView xWindow="0" yWindow="0" windowWidth="28800" windowHeight="123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L11" i="1" l="1"/>
  <c r="L92" i="1" l="1"/>
  <c r="L30" i="1"/>
  <c r="L169" i="1"/>
  <c r="L152" i="1"/>
  <c r="L135" i="1"/>
  <c r="L117" i="1"/>
  <c r="L98" i="1"/>
  <c r="L82" i="1"/>
  <c r="L65" i="1"/>
  <c r="L49" i="1"/>
  <c r="G169" i="1" l="1"/>
  <c r="H152" i="1"/>
  <c r="I152" i="1"/>
  <c r="J152" i="1"/>
  <c r="G152" i="1"/>
  <c r="H135" i="1"/>
  <c r="I135" i="1"/>
  <c r="J135" i="1"/>
  <c r="G135" i="1"/>
  <c r="H117" i="1"/>
  <c r="I117" i="1"/>
  <c r="J117" i="1"/>
  <c r="G117" i="1"/>
  <c r="H82" i="1"/>
  <c r="I82" i="1"/>
  <c r="J82" i="1"/>
  <c r="G82" i="1"/>
  <c r="J65" i="1"/>
  <c r="H49" i="1"/>
  <c r="I49" i="1"/>
  <c r="J49" i="1"/>
  <c r="G49" i="1"/>
  <c r="G30" i="1"/>
  <c r="B179" i="1" l="1"/>
  <c r="A179" i="1"/>
  <c r="B162" i="1"/>
  <c r="A162" i="1"/>
  <c r="B145" i="1"/>
  <c r="A145" i="1"/>
  <c r="B127" i="1"/>
  <c r="A127" i="1"/>
  <c r="B109" i="1"/>
  <c r="A109" i="1"/>
  <c r="B92" i="1"/>
  <c r="A92" i="1"/>
  <c r="H65" i="1"/>
  <c r="I65" i="1"/>
  <c r="G65" i="1"/>
  <c r="H169" i="1" l="1"/>
  <c r="I169" i="1"/>
  <c r="J169" i="1"/>
  <c r="H98" i="1"/>
  <c r="I98" i="1"/>
  <c r="J98" i="1"/>
  <c r="G98" i="1"/>
  <c r="H30" i="1"/>
  <c r="I30" i="1"/>
  <c r="J30" i="1"/>
  <c r="F22" i="1" l="1"/>
  <c r="A12" i="1"/>
  <c r="B12" i="1"/>
  <c r="F21" i="1"/>
  <c r="G21" i="1"/>
  <c r="H21" i="1"/>
  <c r="I21" i="1"/>
  <c r="J21" i="1"/>
  <c r="L21" i="1"/>
  <c r="L22" i="1" s="1"/>
  <c r="A31" i="1"/>
  <c r="B31" i="1"/>
  <c r="F40" i="1"/>
  <c r="F41" i="1" s="1"/>
  <c r="G40" i="1"/>
  <c r="H40" i="1"/>
  <c r="I40" i="1"/>
  <c r="J40" i="1"/>
  <c r="L40" i="1"/>
  <c r="L41" i="1" s="1"/>
  <c r="A50" i="1"/>
  <c r="B50" i="1"/>
  <c r="F58" i="1"/>
  <c r="G58" i="1"/>
  <c r="H58" i="1"/>
  <c r="I58" i="1"/>
  <c r="J58" i="1"/>
  <c r="L58" i="1"/>
  <c r="L59" i="1" s="1"/>
  <c r="F74" i="1"/>
  <c r="G74" i="1"/>
  <c r="H74" i="1"/>
  <c r="I74" i="1"/>
  <c r="J74" i="1"/>
  <c r="L74" i="1"/>
  <c r="L75" i="1" s="1"/>
  <c r="F91" i="1"/>
  <c r="G91" i="1"/>
  <c r="H91" i="1"/>
  <c r="I91" i="1"/>
  <c r="J91" i="1"/>
  <c r="L91" i="1"/>
  <c r="F108" i="1"/>
  <c r="G108" i="1"/>
  <c r="H108" i="1"/>
  <c r="I108" i="1"/>
  <c r="J108" i="1"/>
  <c r="L108" i="1"/>
  <c r="L109" i="1" s="1"/>
  <c r="F126" i="1"/>
  <c r="G126" i="1"/>
  <c r="H126" i="1"/>
  <c r="I126" i="1"/>
  <c r="J126" i="1"/>
  <c r="L126" i="1"/>
  <c r="L127" i="1" s="1"/>
  <c r="F144" i="1"/>
  <c r="G144" i="1"/>
  <c r="H144" i="1"/>
  <c r="I144" i="1"/>
  <c r="J144" i="1"/>
  <c r="L144" i="1"/>
  <c r="L145" i="1" s="1"/>
  <c r="F75" i="1" l="1"/>
  <c r="F92" i="1"/>
  <c r="F109" i="1"/>
  <c r="F127" i="1"/>
  <c r="F145" i="1"/>
  <c r="J41" i="1" l="1"/>
  <c r="I41" i="1"/>
  <c r="H41" i="1"/>
  <c r="G41" i="1"/>
  <c r="L178" i="1" l="1"/>
  <c r="L179" i="1" s="1"/>
  <c r="J178" i="1"/>
  <c r="I178" i="1"/>
  <c r="H178" i="1"/>
  <c r="G178" i="1"/>
  <c r="F178" i="1"/>
  <c r="I179" i="1"/>
  <c r="L161" i="1"/>
  <c r="L162" i="1" s="1"/>
  <c r="J161" i="1"/>
  <c r="I161" i="1"/>
  <c r="H161" i="1"/>
  <c r="H162" i="1" s="1"/>
  <c r="G161" i="1"/>
  <c r="F161" i="1"/>
  <c r="F162" i="1" s="1"/>
  <c r="B153" i="1"/>
  <c r="A153" i="1"/>
  <c r="J145" i="1"/>
  <c r="I145" i="1"/>
  <c r="H145" i="1"/>
  <c r="G145" i="1"/>
  <c r="J127" i="1"/>
  <c r="I127" i="1"/>
  <c r="H127" i="1"/>
  <c r="G127" i="1"/>
  <c r="J109" i="1"/>
  <c r="I109" i="1"/>
  <c r="H109" i="1"/>
  <c r="G109" i="1"/>
  <c r="J92" i="1"/>
  <c r="I92" i="1"/>
  <c r="H92" i="1"/>
  <c r="G92" i="1"/>
  <c r="G75" i="1"/>
  <c r="J59" i="1"/>
  <c r="J75" i="1" s="1"/>
  <c r="I59" i="1"/>
  <c r="I75" i="1" s="1"/>
  <c r="H59" i="1"/>
  <c r="H75" i="1" s="1"/>
  <c r="G59" i="1"/>
  <c r="F49" i="1"/>
  <c r="F59" i="1" s="1"/>
  <c r="B41" i="1"/>
  <c r="B59" i="1" s="1"/>
  <c r="A41" i="1"/>
  <c r="A59" i="1" s="1"/>
  <c r="B22" i="1"/>
  <c r="A22" i="1"/>
  <c r="J11" i="1"/>
  <c r="J22" i="1" s="1"/>
  <c r="I11" i="1"/>
  <c r="I22" i="1" s="1"/>
  <c r="H11" i="1"/>
  <c r="H22" i="1" s="1"/>
  <c r="G11" i="1"/>
  <c r="G22" i="1" s="1"/>
  <c r="G162" i="1" l="1"/>
  <c r="I162" i="1"/>
  <c r="J162" i="1"/>
  <c r="J180" i="1" s="1"/>
  <c r="G179" i="1"/>
  <c r="G180" i="1" s="1"/>
  <c r="J179" i="1"/>
  <c r="H179" i="1"/>
  <c r="H180" i="1" s="1"/>
  <c r="F179" i="1"/>
  <c r="I180" i="1"/>
  <c r="L180" i="1"/>
  <c r="F180" i="1" l="1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<sst xmlns="http://schemas.openxmlformats.org/spreadsheetml/2006/main" count="243" uniqueCount="75">
  <si>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</si>
  <si>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</si>
  <si>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</si>
  <si>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</si>
  <si>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</si>
  <si>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</si>
  <si>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</si>
  <si>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</si>
  <si>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</si>
  <si>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</si>
  <si>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</si>
  <si>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</si>
  <si>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</si>
  <si>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</si>
  <si>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</si>
  <si>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</si>
  <si>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</si>
  <si>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</si>
  <si>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</si>
  <si>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</si>
  <si>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</si>
  <si>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</si>
  <si>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</si>
  <si>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</si>
  <si>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</si>
  <si>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</si>
  <si>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</si>
  <si>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</si>
  <si>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</si>
  <si>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</si>
  <si>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</si>
  <si>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</si>
  <si>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</si>
  <si>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</si>
  <si>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</si>
  <si>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</si>
  <si>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</si>
  <si>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</si>
  <si>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</si>
  <si>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</si>
  <si>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</t>
  </si>
  <si>
    <t>сладкое</t>
  </si>
  <si>
    <t>Чай с сахаром</t>
  </si>
  <si>
    <t>Яблоко</t>
  </si>
  <si>
    <t>Тефтели мясные</t>
  </si>
  <si>
    <t>Соус томатный</t>
  </si>
  <si>
    <t xml:space="preserve">Хлеб витаминиз. Йод </t>
  </si>
  <si>
    <t>Фрикадельки куриные</t>
  </si>
  <si>
    <t>Картофельное пюре</t>
  </si>
  <si>
    <t>Напиток из шиповника</t>
  </si>
  <si>
    <t>Каша гречневая</t>
  </si>
  <si>
    <t>301/354</t>
  </si>
  <si>
    <t>Котлета куриная</t>
  </si>
  <si>
    <t>Свекла припущенная</t>
  </si>
  <si>
    <t>Компот из сухофруктов</t>
  </si>
  <si>
    <t>МАОУ СОШ № 27</t>
  </si>
  <si>
    <t>Кондитерское изделие "Вафля"</t>
  </si>
  <si>
    <t>Кондитерское изделие "Пряник"</t>
  </si>
  <si>
    <t>Салат из свежей капусты с морковью</t>
  </si>
  <si>
    <t>Морковь тушеная</t>
  </si>
  <si>
    <t>ИП Болякин В.Ю</t>
  </si>
  <si>
    <t>Болякин В.Ю.</t>
  </si>
  <si>
    <t>Каша молочная рисовая с маслом 200/10</t>
  </si>
  <si>
    <t>Хлеб витаминиз. Йод с маслом,сыром 30/5/10</t>
  </si>
  <si>
    <t>45</t>
  </si>
  <si>
    <t>Макаронные изделия отварные с маслом 150/5</t>
  </si>
  <si>
    <t>Омлет натуральный с маслом 150/10</t>
  </si>
  <si>
    <t>Хлеб витаминиз. Йод "Рябинушка" с маслом 35/5</t>
  </si>
  <si>
    <t>Чай с сахаром и лимоном 200/5</t>
  </si>
  <si>
    <t>Гуляш куриный со сметанным соусом 90/15</t>
  </si>
  <si>
    <t>Каша молочная "Дружба" сладкая, с маслом 200/5</t>
  </si>
  <si>
    <t>Хлеб витаминиз. Йод с маслом, сыром 30/5/10</t>
  </si>
  <si>
    <t>Запеканка из творога с соусом молочным 150/50</t>
  </si>
  <si>
    <t>Жаркое по-домашнему с курицей 90/150</t>
  </si>
  <si>
    <t>Плов с курицей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</si>
</sst>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6" fillId="0" borderId="0"/>
    <xf numFmtId="0" fontId="17" fillId="0" borderId="0"/>
  </cellStyleXfs>
  <cellXfs count="15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2" fontId="0" fillId="4" borderId="24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4" borderId="5" xfId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0" fontId="13" fillId="4" borderId="5" xfId="1" applyFill="1" applyBorder="1" applyAlignment="1" applyProtection="1">
      <alignment wrapText="1"/>
      <protection locked="0"/>
    </xf>
    <xf numFmtId="1" fontId="13" fillId="4" borderId="25" xfId="1" applyNumberFormat="1" applyFill="1" applyBorder="1" applyProtection="1">
      <protection locked="0"/>
    </xf>
    <xf numFmtId="0" fontId="4" fillId="3" borderId="21" xfId="0" applyFont="1" applyFill="1" applyBorder="1" applyAlignment="1">
      <alignment horizontal="center" vertical="top" wrapText="1"/>
    </xf>
    <xf numFmtId="2" fontId="13" fillId="4" borderId="23" xfId="1" applyNumberFormat="1" applyFill="1" applyBorder="1" applyProtection="1">
      <protection locked="0"/>
    </xf>
    <xf numFmtId="2" fontId="13" fillId="4" borderId="24" xfId="1" applyNumberFormat="1" applyFill="1" applyBorder="1" applyProtection="1">
      <protection locked="0"/>
    </xf>
    <xf numFmtId="2" fontId="13" fillId="4" borderId="25" xfId="1" applyNumberFormat="1" applyFill="1" applyBorder="1" applyProtection="1">
      <protection locked="0"/>
    </xf>
    <xf numFmtId="0" fontId="13" fillId="4" borderId="16" xfId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4" xfId="0" applyFill="1" applyBorder="1" applyAlignment="1" applyProtection="1">
      <alignment horizontal="right" wrapText="1"/>
      <protection locked="0"/>
    </xf>
    <xf numFmtId="0" fontId="0" fillId="4" borderId="2" xfId="0" applyFill="1" applyBorder="1"/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0" fillId="4" borderId="24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24" xfId="0" applyFill="1" applyBorder="1"/>
    <xf numFmtId="0" fontId="0" fillId="4" borderId="13" xfId="0" applyFill="1" applyBorder="1" applyAlignment="1">
      <alignment horizontal="left" wrapText="1"/>
    </xf>
    <xf numFmtId="0" fontId="0" fillId="4" borderId="13" xfId="0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3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13" fillId="4" borderId="14" xfId="1" applyFill="1" applyBorder="1" applyAlignment="1" applyProtection="1">
      <alignment horizontal="right"/>
      <protection locked="0"/>
    </xf>
    <xf numFmtId="0" fontId="13" fillId="4" borderId="16" xfId="1" applyFill="1" applyBorder="1" applyAlignment="1" applyProtection="1">
      <alignment horizontal="right"/>
      <protection locked="0"/>
    </xf>
    <xf numFmtId="1" fontId="0" fillId="4" borderId="26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16" xfId="0" applyFill="1" applyBorder="1"/>
    <xf numFmtId="0" fontId="0" fillId="4" borderId="14" xfId="0" applyFill="1" applyBorder="1" applyAlignment="1" applyProtection="1">
      <alignment horizontal="right" wrapText="1"/>
      <protection locked="0"/>
    </xf>
    <xf numFmtId="0" fontId="0" fillId="4" borderId="26" xfId="0" applyFill="1" applyBorder="1" applyAlignment="1" applyProtection="1">
      <alignment horizontal="right" wrapText="1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4" fillId="5" borderId="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vertical="top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4" xfId="0" applyFill="1" applyBorder="1"/>
    <xf numFmtId="0" fontId="0" fillId="4" borderId="26" xfId="0" applyFill="1" applyBorder="1"/>
    <xf numFmtId="0" fontId="0" fillId="5" borderId="6" xfId="0" applyFill="1" applyBorder="1" applyAlignment="1">
      <alignment vertical="top"/>
    </xf>
    <xf numFmtId="0" fontId="0" fillId="5" borderId="2" xfId="0" applyFill="1" applyBorder="1" applyAlignment="1">
      <alignment horizontal="left"/>
    </xf>
    <xf numFmtId="1" fontId="4" fillId="2" borderId="2" xfId="0" applyNumberFormat="1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2" fontId="4" fillId="2" borderId="24" xfId="0" applyNumberFormat="1" applyFont="1" applyFill="1" applyBorder="1" applyAlignment="1" applyProtection="1">
      <alignment horizontal="right" vertical="top" wrapText="1"/>
      <protection locked="0"/>
    </xf>
    <xf numFmtId="2" fontId="4" fillId="2" borderId="16" xfId="0" applyNumberFormat="1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horizontal="right" indent="1"/>
      <protection locked="0"/>
    </xf>
    <xf numFmtId="0" fontId="0" fillId="4" borderId="2" xfId="0" applyFill="1" applyBorder="1" applyAlignment="1" applyProtection="1">
      <alignment horizontal="right" inden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vertical="top" indent="1"/>
      <protection locked="0"/>
    </xf>
    <xf numFmtId="0" fontId="0" fillId="4" borderId="2" xfId="0" applyFill="1" applyBorder="1" applyAlignment="1" applyProtection="1">
      <alignment horizontal="right" vertical="top"/>
      <protection locked="0"/>
    </xf>
    <xf numFmtId="1" fontId="0" fillId="4" borderId="4" xfId="0" applyNumberFormat="1" applyFill="1" applyBorder="1" applyAlignment="1" applyProtection="1">
      <alignment horizontal="right" indent="1"/>
      <protection locked="0"/>
    </xf>
    <xf numFmtId="0" fontId="2" fillId="5" borderId="2" xfId="0" applyFont="1" applyFill="1" applyBorder="1" applyProtection="1">
      <protection locked="0"/>
    </xf>
    <xf numFmtId="2" fontId="4" fillId="0" borderId="10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0" fontId="1" fillId="5" borderId="2" xfId="0" applyFont="1" applyFill="1" applyBorder="1"/>
    <xf numFmtId="1" fontId="0" fillId="4" borderId="26" xfId="0" applyNumberForma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2" fontId="4" fillId="3" borderId="3" xfId="0" applyNumberFormat="1" applyFont="1" applyFill="1" applyBorder="1" applyAlignment="1">
      <alignment horizontal="center" vertical="top" wrapText="1"/>
    </xf>
    <xf numFmtId="0" fontId="0" fillId="4" borderId="24" xfId="0" applyFill="1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12" xfId="0" applyFill="1" applyBorder="1" applyAlignment="1">
      <alignment horizontal="right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4" borderId="24" xfId="0" applyFill="1" applyBorder="1"/>
    <xf numFmtId="0" fontId="0" fillId="4" borderId="13" xfId="0" applyFill="1" applyBorder="1" applyAlignment="1">
      <alignment horizontal="right"/>
    </xf>
    <xf numFmtId="0" fontId="0" fillId="4" borderId="24" xfId="0" applyFill="1" applyBorder="1" applyAlignment="1" applyProtection="1">
      <alignment horizontal="right" vertical="top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1" fontId="0" fillId="4" borderId="4" xfId="0" applyNumberFormat="1" applyFill="1" applyBorder="1" applyAlignment="1" applyProtection="1">
      <protection locked="0"/>
    </xf>
    <xf numFmtId="0" fontId="0" fillId="5" borderId="8" xfId="0" applyFill="1" applyBorder="1" applyAlignment="1">
      <alignment vertical="top"/>
    </xf>
    <xf numFmtId="0" fontId="4" fillId="0" borderId="0" xfId="0" applyFont="1" applyBorder="1" applyAlignment="1">
      <alignment horizontal="center"/>
    </xf>
    <xf numFmtId="0" fontId="0" fillId="5" borderId="24" xfId="0" applyFill="1" applyBorder="1"/>
    <xf numFmtId="0" fontId="0" fillId="5" borderId="8" xfId="0" applyFill="1" applyBorder="1"/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2" sqref="S12"/>
    </sheetView>
  </sheetViews>
  <sheetFormatPr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54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49" t="s">
        <v>55</v>
      </c>
      <c r="D1" s="150"/>
      <c r="E1" s="150"/>
      <c r="F1" s="11" t="s">
        <v>16</v>
      </c>
      <c r="G1" s="2" t="s">
        <v>17</v>
      </c>
      <c r="H1" s="151" t="s">
        <v>60</v>
      </c>
      <c r="I1" s="151"/>
      <c r="J1" s="151"/>
      <c r="K1" s="151"/>
    </row>
    <row r="2" spans="1:12" ht="18" x14ac:dyDescent="0.2">
      <c r="A2" s="33" t="s">
        <v>6</v>
      </c>
      <c r="C2" s="2"/>
      <c r="G2" s="2" t="s">
        <v>18</v>
      </c>
      <c r="H2" s="151" t="s">
        <v>61</v>
      </c>
      <c r="I2" s="151"/>
      <c r="J2" s="151"/>
      <c r="K2" s="15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9</v>
      </c>
      <c r="I3" s="42">
        <v>1</v>
      </c>
      <c r="J3" s="43">
        <v>2025</v>
      </c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51" t="s">
        <v>34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34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105" t="s">
        <v>21</v>
      </c>
      <c r="E6" s="44" t="s">
        <v>62</v>
      </c>
      <c r="F6" s="65">
        <v>210</v>
      </c>
      <c r="G6" s="69">
        <v>3.05</v>
      </c>
      <c r="H6" s="69">
        <v>5.2</v>
      </c>
      <c r="I6" s="69">
        <v>37.79</v>
      </c>
      <c r="J6" s="89">
        <v>211.32</v>
      </c>
      <c r="K6" s="70">
        <v>168</v>
      </c>
      <c r="L6" s="47">
        <v>26.52</v>
      </c>
    </row>
    <row r="7" spans="1:12" ht="15" x14ac:dyDescent="0.25">
      <c r="A7" s="22"/>
      <c r="B7" s="14"/>
      <c r="C7" s="10"/>
      <c r="D7" s="106" t="s">
        <v>22</v>
      </c>
      <c r="E7" s="45" t="s">
        <v>39</v>
      </c>
      <c r="F7" s="64">
        <v>200</v>
      </c>
      <c r="G7" s="64">
        <v>3.17</v>
      </c>
      <c r="H7" s="71">
        <v>2.68</v>
      </c>
      <c r="I7" s="64">
        <v>15.95</v>
      </c>
      <c r="J7" s="81">
        <v>101</v>
      </c>
      <c r="K7" s="72">
        <v>392</v>
      </c>
      <c r="L7" s="49">
        <v>10.99</v>
      </c>
    </row>
    <row r="8" spans="1:12" ht="15" x14ac:dyDescent="0.25">
      <c r="A8" s="22"/>
      <c r="B8" s="14"/>
      <c r="C8" s="10"/>
      <c r="D8" s="106" t="s">
        <v>23</v>
      </c>
      <c r="E8" s="45" t="s">
        <v>63</v>
      </c>
      <c r="F8" s="66" t="s">
        <v>64</v>
      </c>
      <c r="G8" s="64">
        <v>3.83</v>
      </c>
      <c r="H8" s="64">
        <v>5.57</v>
      </c>
      <c r="I8" s="64">
        <v>14.56</v>
      </c>
      <c r="J8" s="81">
        <v>138.6</v>
      </c>
      <c r="K8" s="134" t="s">
        <v>40</v>
      </c>
      <c r="L8" s="49">
        <v>16.899999999999999</v>
      </c>
    </row>
    <row r="9" spans="1:12" ht="15" x14ac:dyDescent="0.25">
      <c r="A9" s="22"/>
      <c r="B9" s="14"/>
      <c r="C9" s="10"/>
      <c r="D9" s="64" t="s">
        <v>41</v>
      </c>
      <c r="E9" s="67" t="s">
        <v>56</v>
      </c>
      <c r="F9" s="68">
        <v>50</v>
      </c>
      <c r="G9" s="73">
        <v>2.0499999999999998</v>
      </c>
      <c r="H9" s="73">
        <v>15.9</v>
      </c>
      <c r="I9" s="73">
        <v>30.15</v>
      </c>
      <c r="J9" s="92">
        <v>269</v>
      </c>
      <c r="K9" s="102" t="s">
        <v>40</v>
      </c>
      <c r="L9" s="50">
        <v>14.99</v>
      </c>
    </row>
    <row r="10" spans="1:12" ht="15" x14ac:dyDescent="0.25">
      <c r="A10" s="22"/>
      <c r="B10" s="14"/>
      <c r="C10" s="10"/>
      <c r="D10" s="5"/>
      <c r="E10" s="36"/>
      <c r="F10" s="37"/>
      <c r="G10" s="37"/>
      <c r="H10" s="37"/>
      <c r="I10" s="37"/>
      <c r="J10" s="37"/>
      <c r="K10" s="38"/>
      <c r="L10" s="135"/>
    </row>
    <row r="11" spans="1:12" ht="15" x14ac:dyDescent="0.25">
      <c r="A11" s="23"/>
      <c r="B11" s="16"/>
      <c r="C11" s="7"/>
      <c r="D11" s="17" t="s">
        <v>33</v>
      </c>
      <c r="E11" s="8"/>
      <c r="F11" s="18">
        <v>505</v>
      </c>
      <c r="G11" s="18">
        <f>SUM(G6:G10)</f>
        <v>12.100000000000001</v>
      </c>
      <c r="H11" s="18">
        <f>SUM(H6:H10)</f>
        <v>29.35</v>
      </c>
      <c r="I11" s="18">
        <f>SUM(I6:I10)</f>
        <v>98.449999999999989</v>
      </c>
      <c r="J11" s="18">
        <f>SUM(J6:J10)</f>
        <v>719.92</v>
      </c>
      <c r="K11" s="24"/>
      <c r="L11" s="130">
        <f>SUM(L4:L10)</f>
        <v>69.399999999999991</v>
      </c>
    </row>
    <row r="12" spans="1:12" ht="15" x14ac:dyDescent="0.25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36"/>
      <c r="F12" s="37"/>
      <c r="G12" s="37"/>
      <c r="H12" s="37"/>
      <c r="I12" s="37"/>
      <c r="J12" s="37"/>
      <c r="K12" s="38"/>
      <c r="L12" s="48"/>
    </row>
    <row r="13" spans="1:12" ht="15" x14ac:dyDescent="0.25">
      <c r="A13" s="22"/>
      <c r="B13" s="14"/>
      <c r="C13" s="10"/>
      <c r="D13" s="6" t="s">
        <v>27</v>
      </c>
      <c r="E13" s="104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4"/>
      <c r="C14" s="10"/>
      <c r="D14" s="6" t="s">
        <v>28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4"/>
      <c r="C15" s="10"/>
      <c r="D15" s="6" t="s">
        <v>29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4"/>
      <c r="C16" s="10"/>
      <c r="D16" s="6" t="s">
        <v>30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2"/>
      <c r="B17" s="14"/>
      <c r="C17" s="10"/>
      <c r="D17" s="6" t="s">
        <v>31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2"/>
      <c r="B18" s="14"/>
      <c r="C18" s="10"/>
      <c r="D18" s="6" t="s">
        <v>32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2"/>
      <c r="B19" s="14"/>
      <c r="C19" s="10"/>
      <c r="D19" s="5"/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2"/>
      <c r="B20" s="14"/>
      <c r="C20" s="10"/>
      <c r="D20" s="5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3"/>
      <c r="B21" s="16"/>
      <c r="C21" s="7"/>
      <c r="D21" s="17" t="s">
        <v>33</v>
      </c>
      <c r="E21" s="8"/>
      <c r="F21" s="18">
        <f>SUM(F12:F20)</f>
        <v>0</v>
      </c>
      <c r="G21" s="18">
        <f t="shared" ref="G21:J21" si="0">SUM(G12:G20)</f>
        <v>0</v>
      </c>
      <c r="H21" s="18">
        <f t="shared" si="0"/>
        <v>0</v>
      </c>
      <c r="I21" s="18">
        <f t="shared" si="0"/>
        <v>0</v>
      </c>
      <c r="J21" s="18">
        <f t="shared" si="0"/>
        <v>0</v>
      </c>
      <c r="K21" s="24"/>
      <c r="L21" s="18">
        <f t="shared" ref="L21" si="1">SUM(L12:L20)</f>
        <v>0</v>
      </c>
    </row>
    <row r="22" spans="1:12" ht="15.75" thickBot="1" x14ac:dyDescent="0.25">
      <c r="A22" s="28">
        <f>A6</f>
        <v>1</v>
      </c>
      <c r="B22" s="29">
        <f>B6</f>
        <v>1</v>
      </c>
      <c r="C22" s="147" t="s">
        <v>4</v>
      </c>
      <c r="D22" s="148"/>
      <c r="E22" s="30"/>
      <c r="F22" s="31">
        <f>F11</f>
        <v>505</v>
      </c>
      <c r="G22" s="31">
        <f t="shared" ref="G22:J22" si="2">G11+G21</f>
        <v>12.100000000000001</v>
      </c>
      <c r="H22" s="31">
        <f t="shared" si="2"/>
        <v>29.35</v>
      </c>
      <c r="I22" s="31">
        <f t="shared" si="2"/>
        <v>98.449999999999989</v>
      </c>
      <c r="J22" s="31">
        <f t="shared" si="2"/>
        <v>719.92</v>
      </c>
      <c r="K22" s="31"/>
      <c r="L22" s="31">
        <f t="shared" ref="L22" si="3">L11+L21</f>
        <v>69.399999999999991</v>
      </c>
    </row>
    <row r="23" spans="1:12" ht="15" x14ac:dyDescent="0.25">
      <c r="A23" s="13">
        <v>1</v>
      </c>
      <c r="B23" s="14">
        <v>2</v>
      </c>
      <c r="C23" s="21" t="s">
        <v>20</v>
      </c>
      <c r="D23" s="106" t="s">
        <v>21</v>
      </c>
      <c r="E23" s="45" t="s">
        <v>44</v>
      </c>
      <c r="F23" s="64">
        <v>90</v>
      </c>
      <c r="G23" s="64">
        <v>14</v>
      </c>
      <c r="H23" s="64">
        <v>10.4</v>
      </c>
      <c r="I23" s="69">
        <v>14.13</v>
      </c>
      <c r="J23" s="81">
        <v>205.88</v>
      </c>
      <c r="K23" s="97">
        <v>286</v>
      </c>
      <c r="L23" s="135">
        <v>38.74</v>
      </c>
    </row>
    <row r="24" spans="1:12" ht="15" x14ac:dyDescent="0.25">
      <c r="A24" s="13"/>
      <c r="B24" s="14"/>
      <c r="C24" s="10"/>
      <c r="D24" s="106" t="s">
        <v>21</v>
      </c>
      <c r="E24" s="67" t="s">
        <v>65</v>
      </c>
      <c r="F24" s="75">
        <v>155</v>
      </c>
      <c r="G24" s="67">
        <v>5.68</v>
      </c>
      <c r="H24" s="67">
        <v>4.3600000000000003</v>
      </c>
      <c r="I24" s="45">
        <v>27.25</v>
      </c>
      <c r="J24" s="82">
        <v>171</v>
      </c>
      <c r="K24" s="98">
        <v>205</v>
      </c>
      <c r="L24" s="135">
        <v>13.43</v>
      </c>
    </row>
    <row r="25" spans="1:12" ht="15" x14ac:dyDescent="0.25">
      <c r="A25" s="13"/>
      <c r="B25" s="14"/>
      <c r="C25" s="10"/>
      <c r="D25" s="106" t="s">
        <v>21</v>
      </c>
      <c r="E25" s="67" t="s">
        <v>45</v>
      </c>
      <c r="F25" s="67">
        <v>30</v>
      </c>
      <c r="G25" s="67">
        <v>0.28000000000000003</v>
      </c>
      <c r="H25" s="67">
        <v>1.01</v>
      </c>
      <c r="I25" s="45">
        <v>1.92</v>
      </c>
      <c r="J25" s="82">
        <v>17.88</v>
      </c>
      <c r="K25" s="98">
        <v>348</v>
      </c>
      <c r="L25" s="135">
        <v>5.13</v>
      </c>
    </row>
    <row r="26" spans="1:12" ht="15" x14ac:dyDescent="0.25">
      <c r="A26" s="13"/>
      <c r="B26" s="14"/>
      <c r="C26" s="10"/>
      <c r="D26" s="106" t="s">
        <v>26</v>
      </c>
      <c r="E26" s="67" t="s">
        <v>58</v>
      </c>
      <c r="F26" s="67">
        <v>60</v>
      </c>
      <c r="G26" s="67">
        <v>2.2000000000000002</v>
      </c>
      <c r="H26" s="67">
        <v>5.4</v>
      </c>
      <c r="I26" s="45">
        <v>3.1</v>
      </c>
      <c r="J26" s="82">
        <v>71</v>
      </c>
      <c r="K26" s="98">
        <v>40</v>
      </c>
      <c r="L26" s="135">
        <v>6.43</v>
      </c>
    </row>
    <row r="27" spans="1:12" ht="15" x14ac:dyDescent="0.25">
      <c r="A27" s="13"/>
      <c r="B27" s="14"/>
      <c r="C27" s="10"/>
      <c r="D27" s="106" t="s">
        <v>22</v>
      </c>
      <c r="E27" s="45" t="s">
        <v>42</v>
      </c>
      <c r="F27" s="46">
        <v>200</v>
      </c>
      <c r="G27" s="64">
        <v>0.12</v>
      </c>
      <c r="H27" s="64">
        <v>0.02</v>
      </c>
      <c r="I27" s="64">
        <v>10.61</v>
      </c>
      <c r="J27" s="49">
        <v>42.66</v>
      </c>
      <c r="K27" s="72">
        <v>393</v>
      </c>
      <c r="L27" s="135">
        <v>2</v>
      </c>
    </row>
    <row r="28" spans="1:12" ht="15" x14ac:dyDescent="0.25">
      <c r="A28" s="13"/>
      <c r="B28" s="14"/>
      <c r="C28" s="10"/>
      <c r="D28" s="114" t="s">
        <v>23</v>
      </c>
      <c r="E28" s="45" t="s">
        <v>46</v>
      </c>
      <c r="F28" s="64">
        <v>30</v>
      </c>
      <c r="G28" s="64">
        <v>2.35</v>
      </c>
      <c r="H28" s="64">
        <v>0.3</v>
      </c>
      <c r="I28" s="64">
        <v>14.48</v>
      </c>
      <c r="J28" s="81">
        <v>69.8</v>
      </c>
      <c r="K28" s="72"/>
      <c r="L28" s="135">
        <v>3.67</v>
      </c>
    </row>
    <row r="29" spans="1:12" ht="15" x14ac:dyDescent="0.25">
      <c r="A29" s="13"/>
      <c r="B29" s="14"/>
      <c r="C29" s="10"/>
      <c r="D29" s="64"/>
      <c r="E29" s="76"/>
      <c r="F29" s="76"/>
      <c r="G29" s="76"/>
      <c r="H29" s="76"/>
      <c r="I29" s="64"/>
      <c r="J29" s="83"/>
      <c r="K29" s="99"/>
      <c r="L29" s="135"/>
    </row>
    <row r="30" spans="1:12" ht="15" x14ac:dyDescent="0.25">
      <c r="A30" s="15"/>
      <c r="B30" s="16"/>
      <c r="C30" s="7"/>
      <c r="D30" s="77" t="s">
        <v>33</v>
      </c>
      <c r="E30" s="78"/>
      <c r="F30" s="132">
        <v>595</v>
      </c>
      <c r="G30" s="79">
        <f>SUM(G23:G29)</f>
        <v>24.630000000000003</v>
      </c>
      <c r="H30" s="79">
        <f>SUM(H23:H29)</f>
        <v>21.490000000000002</v>
      </c>
      <c r="I30" s="79">
        <f>SUM(I23:I29)</f>
        <v>71.490000000000009</v>
      </c>
      <c r="J30" s="79">
        <f>SUM(J23:J29)</f>
        <v>578.21999999999991</v>
      </c>
      <c r="K30" s="80"/>
      <c r="L30" s="130">
        <f>SUM(L23:L29)</f>
        <v>69.400000000000006</v>
      </c>
    </row>
    <row r="31" spans="1:12" ht="15" x14ac:dyDescent="0.25">
      <c r="A31" s="12">
        <f>A23</f>
        <v>1</v>
      </c>
      <c r="B31" s="12">
        <f>B23</f>
        <v>2</v>
      </c>
      <c r="C31" s="9" t="s">
        <v>25</v>
      </c>
      <c r="D31" s="6" t="s">
        <v>26</v>
      </c>
      <c r="E31" s="36"/>
      <c r="F31" s="37"/>
      <c r="G31" s="37"/>
      <c r="H31" s="37"/>
      <c r="I31" s="37"/>
      <c r="J31" s="37"/>
      <c r="K31" s="38"/>
      <c r="L31" s="48"/>
    </row>
    <row r="32" spans="1:12" ht="15" x14ac:dyDescent="0.25">
      <c r="A32" s="13"/>
      <c r="B32" s="14"/>
      <c r="C32" s="10"/>
      <c r="D32" s="6" t="s">
        <v>27</v>
      </c>
      <c r="E32" s="36"/>
      <c r="F32" s="37"/>
      <c r="G32" s="37"/>
      <c r="H32" s="37"/>
      <c r="I32" s="37"/>
      <c r="J32" s="37"/>
      <c r="K32" s="38"/>
      <c r="L32" s="48"/>
    </row>
    <row r="33" spans="1:12" ht="15" x14ac:dyDescent="0.25">
      <c r="A33" s="13"/>
      <c r="B33" s="14"/>
      <c r="C33" s="10"/>
      <c r="D33" s="6" t="s">
        <v>28</v>
      </c>
      <c r="E33" s="36"/>
      <c r="F33" s="37"/>
      <c r="G33" s="37"/>
      <c r="H33" s="37"/>
      <c r="I33" s="37"/>
      <c r="J33" s="37"/>
      <c r="K33" s="38"/>
      <c r="L33" s="48"/>
    </row>
    <row r="34" spans="1:12" ht="15" x14ac:dyDescent="0.25">
      <c r="A34" s="13"/>
      <c r="B34" s="14"/>
      <c r="C34" s="10"/>
      <c r="D34" s="6" t="s">
        <v>29</v>
      </c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13"/>
      <c r="B35" s="14"/>
      <c r="C35" s="10"/>
      <c r="D35" s="6" t="s">
        <v>30</v>
      </c>
      <c r="E35" s="36"/>
      <c r="F35" s="37"/>
      <c r="G35" s="37"/>
      <c r="H35" s="37"/>
      <c r="I35" s="37"/>
      <c r="J35" s="37"/>
      <c r="K35" s="38"/>
      <c r="L35" s="37"/>
    </row>
    <row r="36" spans="1:12" ht="15" x14ac:dyDescent="0.25">
      <c r="A36" s="13"/>
      <c r="B36" s="14"/>
      <c r="C36" s="10"/>
      <c r="D36" s="6" t="s">
        <v>31</v>
      </c>
      <c r="E36" s="36"/>
      <c r="F36" s="37"/>
      <c r="G36" s="37"/>
      <c r="H36" s="37"/>
      <c r="I36" s="37"/>
      <c r="J36" s="37"/>
      <c r="K36" s="38"/>
      <c r="L36" s="37"/>
    </row>
    <row r="37" spans="1:12" ht="15" x14ac:dyDescent="0.25">
      <c r="A37" s="13"/>
      <c r="B37" s="14"/>
      <c r="C37" s="10"/>
      <c r="D37" s="6" t="s">
        <v>32</v>
      </c>
      <c r="E37" s="36"/>
      <c r="F37" s="37"/>
      <c r="G37" s="37"/>
      <c r="H37" s="37"/>
      <c r="I37" s="37"/>
      <c r="J37" s="37"/>
      <c r="K37" s="38"/>
      <c r="L37" s="37"/>
    </row>
    <row r="38" spans="1:12" ht="15" x14ac:dyDescent="0.25">
      <c r="A38" s="13"/>
      <c r="B38" s="14"/>
      <c r="C38" s="10"/>
      <c r="D38" s="5"/>
      <c r="E38" s="36"/>
      <c r="F38" s="37"/>
      <c r="G38" s="37"/>
      <c r="H38" s="37"/>
      <c r="I38" s="37"/>
      <c r="J38" s="37"/>
      <c r="K38" s="38"/>
      <c r="L38" s="37"/>
    </row>
    <row r="39" spans="1:12" ht="15" x14ac:dyDescent="0.25">
      <c r="A39" s="13"/>
      <c r="B39" s="14"/>
      <c r="C39" s="10"/>
      <c r="D39" s="5"/>
      <c r="E39" s="36"/>
      <c r="F39" s="37"/>
      <c r="G39" s="37"/>
      <c r="H39" s="37"/>
      <c r="I39" s="37"/>
      <c r="J39" s="37"/>
      <c r="K39" s="38"/>
      <c r="L39" s="37"/>
    </row>
    <row r="40" spans="1:12" ht="15" x14ac:dyDescent="0.25">
      <c r="A40" s="15"/>
      <c r="B40" s="16"/>
      <c r="C40" s="7"/>
      <c r="D40" s="17" t="s">
        <v>33</v>
      </c>
      <c r="E40" s="8"/>
      <c r="F40" s="18">
        <f>SUM(F31:F39)</f>
        <v>0</v>
      </c>
      <c r="G40" s="18">
        <f t="shared" ref="G40" si="4">SUM(G31:G39)</f>
        <v>0</v>
      </c>
      <c r="H40" s="18">
        <f t="shared" ref="H40" si="5">SUM(H31:H39)</f>
        <v>0</v>
      </c>
      <c r="I40" s="18">
        <f t="shared" ref="I40" si="6">SUM(I31:I39)</f>
        <v>0</v>
      </c>
      <c r="J40" s="18">
        <f t="shared" ref="J40:L40" si="7">SUM(J31:J39)</f>
        <v>0</v>
      </c>
      <c r="K40" s="24"/>
      <c r="L40" s="18">
        <f t="shared" si="7"/>
        <v>0</v>
      </c>
    </row>
    <row r="41" spans="1:12" ht="15.75" customHeight="1" thickBot="1" x14ac:dyDescent="0.25">
      <c r="A41" s="32">
        <f>A23</f>
        <v>1</v>
      </c>
      <c r="B41" s="32">
        <f>B23</f>
        <v>2</v>
      </c>
      <c r="C41" s="147" t="s">
        <v>4</v>
      </c>
      <c r="D41" s="148"/>
      <c r="E41" s="30"/>
      <c r="F41" s="31">
        <f>F30+F40</f>
        <v>595</v>
      </c>
      <c r="G41" s="31">
        <f t="shared" ref="G41:H41" si="8">G30+G40</f>
        <v>24.630000000000003</v>
      </c>
      <c r="H41" s="31">
        <f t="shared" si="8"/>
        <v>21.490000000000002</v>
      </c>
      <c r="I41" s="31">
        <f>I30+I40</f>
        <v>71.490000000000009</v>
      </c>
      <c r="J41" s="31">
        <f t="shared" ref="J41:L41" si="9">J30+J40</f>
        <v>578.21999999999991</v>
      </c>
      <c r="K41" s="31"/>
      <c r="L41" s="31">
        <f t="shared" si="9"/>
        <v>69.400000000000006</v>
      </c>
    </row>
    <row r="42" spans="1:12" ht="15" x14ac:dyDescent="0.25">
      <c r="A42" s="19">
        <v>1</v>
      </c>
      <c r="B42" s="20">
        <v>3</v>
      </c>
      <c r="C42" s="21" t="s">
        <v>20</v>
      </c>
      <c r="D42" s="112" t="s">
        <v>21</v>
      </c>
      <c r="E42" s="84" t="s">
        <v>47</v>
      </c>
      <c r="F42" s="85">
        <v>90</v>
      </c>
      <c r="G42" s="85">
        <v>13.23</v>
      </c>
      <c r="H42" s="85">
        <v>11.8</v>
      </c>
      <c r="I42" s="144">
        <v>8.76</v>
      </c>
      <c r="J42" s="140">
        <v>194.4</v>
      </c>
      <c r="K42" s="86">
        <v>308</v>
      </c>
      <c r="L42" s="47">
        <v>33.64</v>
      </c>
    </row>
    <row r="43" spans="1:12" ht="15" x14ac:dyDescent="0.25">
      <c r="A43" s="22"/>
      <c r="B43" s="14"/>
      <c r="C43" s="10"/>
      <c r="D43" s="113" t="s">
        <v>21</v>
      </c>
      <c r="E43" s="76" t="s">
        <v>48</v>
      </c>
      <c r="F43" s="76">
        <v>150</v>
      </c>
      <c r="G43" s="76">
        <v>2.65</v>
      </c>
      <c r="H43" s="76">
        <v>4.8499999999999996</v>
      </c>
      <c r="I43" s="142">
        <v>8.08</v>
      </c>
      <c r="J43" s="143">
        <v>123.9</v>
      </c>
      <c r="K43" s="99">
        <v>321</v>
      </c>
      <c r="L43" s="49">
        <v>14.61</v>
      </c>
    </row>
    <row r="44" spans="1:12" ht="15" x14ac:dyDescent="0.25">
      <c r="A44" s="22"/>
      <c r="B44" s="14"/>
      <c r="C44" s="10"/>
      <c r="D44" s="116" t="s">
        <v>21</v>
      </c>
      <c r="E44" s="45" t="s">
        <v>45</v>
      </c>
      <c r="F44" s="64">
        <v>30</v>
      </c>
      <c r="G44" s="64">
        <v>0.35</v>
      </c>
      <c r="H44" s="71">
        <v>1.26</v>
      </c>
      <c r="I44" s="141">
        <v>2.4</v>
      </c>
      <c r="J44" s="81">
        <v>22.35</v>
      </c>
      <c r="K44" s="72">
        <v>348</v>
      </c>
      <c r="L44" s="49">
        <v>5.13</v>
      </c>
    </row>
    <row r="45" spans="1:12" ht="15" x14ac:dyDescent="0.25">
      <c r="A45" s="22"/>
      <c r="B45" s="14"/>
      <c r="C45" s="10"/>
      <c r="D45" s="117" t="s">
        <v>26</v>
      </c>
      <c r="E45" s="76" t="s">
        <v>59</v>
      </c>
      <c r="F45" s="76">
        <v>60</v>
      </c>
      <c r="G45" s="76">
        <v>0.78</v>
      </c>
      <c r="H45" s="76">
        <v>1.54</v>
      </c>
      <c r="I45" s="142">
        <v>3.09</v>
      </c>
      <c r="J45" s="143">
        <v>29.58</v>
      </c>
      <c r="K45" s="99">
        <v>40</v>
      </c>
      <c r="L45" s="50">
        <v>6.43</v>
      </c>
    </row>
    <row r="46" spans="1:12" ht="15" x14ac:dyDescent="0.25">
      <c r="A46" s="22"/>
      <c r="B46" s="14"/>
      <c r="C46" s="10"/>
      <c r="D46" s="106" t="s">
        <v>22</v>
      </c>
      <c r="E46" s="45" t="s">
        <v>49</v>
      </c>
      <c r="F46" s="64">
        <v>200</v>
      </c>
      <c r="G46" s="64">
        <v>0.68</v>
      </c>
      <c r="H46" s="71">
        <v>0.28000000000000003</v>
      </c>
      <c r="I46" s="141">
        <v>18.97</v>
      </c>
      <c r="J46" s="81">
        <v>81.33</v>
      </c>
      <c r="K46" s="72">
        <v>398</v>
      </c>
      <c r="L46" s="50">
        <v>5.92</v>
      </c>
    </row>
    <row r="47" spans="1:12" ht="15" x14ac:dyDescent="0.25">
      <c r="A47" s="22"/>
      <c r="B47" s="14"/>
      <c r="C47" s="10"/>
      <c r="D47" s="106" t="s">
        <v>23</v>
      </c>
      <c r="E47" s="45" t="s">
        <v>46</v>
      </c>
      <c r="F47" s="64">
        <v>30</v>
      </c>
      <c r="G47" s="64">
        <v>2.35</v>
      </c>
      <c r="H47" s="64">
        <v>0.3</v>
      </c>
      <c r="I47" s="141">
        <v>14.48</v>
      </c>
      <c r="J47" s="81">
        <v>69.8</v>
      </c>
      <c r="K47" s="93" t="s">
        <v>40</v>
      </c>
      <c r="L47" s="136">
        <v>3.67</v>
      </c>
    </row>
    <row r="48" spans="1:12" ht="15" x14ac:dyDescent="0.25">
      <c r="A48" s="22"/>
      <c r="B48" s="14"/>
      <c r="C48" s="10"/>
      <c r="D48" s="106"/>
      <c r="E48" s="45"/>
      <c r="F48" s="64"/>
      <c r="G48" s="64"/>
      <c r="H48" s="64"/>
      <c r="I48" s="141"/>
      <c r="J48" s="81"/>
      <c r="K48" s="93"/>
      <c r="L48" s="136"/>
    </row>
    <row r="49" spans="1:12" ht="15" x14ac:dyDescent="0.25">
      <c r="A49" s="22"/>
      <c r="B49" s="14"/>
      <c r="C49" s="10"/>
      <c r="D49" s="17" t="s">
        <v>33</v>
      </c>
      <c r="E49" s="8"/>
      <c r="F49" s="18">
        <f>SUM(F42:F48)</f>
        <v>560</v>
      </c>
      <c r="G49" s="18">
        <f>SUM(G42:G48)</f>
        <v>20.040000000000003</v>
      </c>
      <c r="H49" s="18">
        <f t="shared" ref="H49:J49" si="10">SUM(H42:H48)</f>
        <v>20.03</v>
      </c>
      <c r="I49" s="18">
        <f t="shared" si="10"/>
        <v>55.78</v>
      </c>
      <c r="J49" s="53">
        <f t="shared" si="10"/>
        <v>521.36</v>
      </c>
      <c r="K49" s="24"/>
      <c r="L49" s="130">
        <f>SUM(L42:L48)</f>
        <v>69.400000000000006</v>
      </c>
    </row>
    <row r="50" spans="1:12" ht="15" x14ac:dyDescent="0.25">
      <c r="A50" s="25">
        <f>A42</f>
        <v>1</v>
      </c>
      <c r="B50" s="12">
        <f>B42</f>
        <v>3</v>
      </c>
      <c r="C50" s="9" t="s">
        <v>25</v>
      </c>
      <c r="D50" s="6" t="s">
        <v>27</v>
      </c>
      <c r="E50" s="36"/>
      <c r="F50" s="37"/>
      <c r="G50" s="37"/>
      <c r="H50" s="37"/>
      <c r="I50" s="37"/>
      <c r="J50" s="48"/>
      <c r="K50" s="38"/>
      <c r="L50" s="37"/>
    </row>
    <row r="51" spans="1:12" ht="15" x14ac:dyDescent="0.25">
      <c r="A51" s="22"/>
      <c r="B51" s="14"/>
      <c r="C51" s="10"/>
      <c r="D51" s="6" t="s">
        <v>28</v>
      </c>
      <c r="E51" s="36"/>
      <c r="F51" s="37"/>
      <c r="G51" s="37"/>
      <c r="H51" s="37"/>
      <c r="I51" s="37"/>
      <c r="J51" s="48"/>
      <c r="K51" s="38"/>
      <c r="L51" s="37"/>
    </row>
    <row r="52" spans="1:12" ht="15" x14ac:dyDescent="0.25">
      <c r="A52" s="22"/>
      <c r="B52" s="14"/>
      <c r="C52" s="10"/>
      <c r="D52" s="6" t="s">
        <v>29</v>
      </c>
      <c r="E52" s="36"/>
      <c r="F52" s="37"/>
      <c r="G52" s="37"/>
      <c r="H52" s="37"/>
      <c r="I52" s="37"/>
      <c r="J52" s="48"/>
      <c r="K52" s="38"/>
      <c r="L52" s="37"/>
    </row>
    <row r="53" spans="1:12" ht="15" x14ac:dyDescent="0.25">
      <c r="A53" s="22"/>
      <c r="B53" s="14"/>
      <c r="C53" s="10"/>
      <c r="D53" s="6" t="s">
        <v>30</v>
      </c>
      <c r="E53" s="36"/>
      <c r="F53" s="37"/>
      <c r="G53" s="37"/>
      <c r="H53" s="37"/>
      <c r="I53" s="37"/>
      <c r="J53" s="48"/>
      <c r="K53" s="38"/>
      <c r="L53" s="37"/>
    </row>
    <row r="54" spans="1:12" ht="15" x14ac:dyDescent="0.25">
      <c r="A54" s="22"/>
      <c r="B54" s="14"/>
      <c r="C54" s="10"/>
      <c r="D54" s="6" t="s">
        <v>31</v>
      </c>
      <c r="E54" s="36"/>
      <c r="F54" s="37"/>
      <c r="G54" s="37"/>
      <c r="H54" s="37"/>
      <c r="I54" s="37"/>
      <c r="J54" s="48"/>
      <c r="K54" s="38"/>
      <c r="L54" s="37"/>
    </row>
    <row r="55" spans="1:12" ht="15" x14ac:dyDescent="0.25">
      <c r="A55" s="22"/>
      <c r="B55" s="14"/>
      <c r="C55" s="10"/>
      <c r="D55" s="6" t="s">
        <v>32</v>
      </c>
      <c r="E55" s="36"/>
      <c r="F55" s="37"/>
      <c r="G55" s="37"/>
      <c r="H55" s="37"/>
      <c r="I55" s="37"/>
      <c r="J55" s="48"/>
      <c r="K55" s="38"/>
      <c r="L55" s="37"/>
    </row>
    <row r="56" spans="1:12" ht="15" x14ac:dyDescent="0.25">
      <c r="A56" s="22"/>
      <c r="B56" s="14"/>
      <c r="C56" s="10"/>
      <c r="D56" s="5"/>
      <c r="E56" s="36"/>
      <c r="F56" s="37"/>
      <c r="G56" s="37"/>
      <c r="H56" s="37"/>
      <c r="I56" s="37"/>
      <c r="J56" s="48"/>
      <c r="K56" s="38"/>
      <c r="L56" s="37"/>
    </row>
    <row r="57" spans="1:12" ht="15" x14ac:dyDescent="0.25">
      <c r="A57" s="22"/>
      <c r="B57" s="14"/>
      <c r="C57" s="10"/>
      <c r="D57" s="5"/>
      <c r="E57" s="36"/>
      <c r="F57" s="37"/>
      <c r="G57" s="37"/>
      <c r="H57" s="37"/>
      <c r="I57" s="37"/>
      <c r="J57" s="48"/>
      <c r="K57" s="38"/>
      <c r="L57" s="37"/>
    </row>
    <row r="58" spans="1:12" ht="15" x14ac:dyDescent="0.25">
      <c r="A58" s="22"/>
      <c r="B58" s="14"/>
      <c r="C58" s="10"/>
      <c r="D58" s="17" t="s">
        <v>33</v>
      </c>
      <c r="E58" s="8"/>
      <c r="F58" s="18">
        <f>SUM(F50:F57)</f>
        <v>0</v>
      </c>
      <c r="G58" s="18">
        <f>SUM(G50:G57)</f>
        <v>0</v>
      </c>
      <c r="H58" s="18">
        <f>SUM(H50:H57)</f>
        <v>0</v>
      </c>
      <c r="I58" s="18">
        <f>SUM(I50:I57)</f>
        <v>0</v>
      </c>
      <c r="J58" s="53">
        <f>SUM(J50:J57)</f>
        <v>0</v>
      </c>
      <c r="K58" s="24"/>
      <c r="L58" s="18">
        <f>SUM(L50:L57)</f>
        <v>0</v>
      </c>
    </row>
    <row r="59" spans="1:12" ht="26.25" thickBot="1" x14ac:dyDescent="0.25">
      <c r="A59" s="28">
        <f>A41</f>
        <v>1</v>
      </c>
      <c r="B59" s="29">
        <f>B41</f>
        <v>2</v>
      </c>
      <c r="C59" s="108" t="s">
        <v>4</v>
      </c>
      <c r="D59" s="109"/>
      <c r="E59" s="30"/>
      <c r="F59" s="31">
        <f>F49+F58</f>
        <v>560</v>
      </c>
      <c r="G59" s="31">
        <f>G49+G58</f>
        <v>20.040000000000003</v>
      </c>
      <c r="H59" s="31">
        <f>H49+H58</f>
        <v>20.03</v>
      </c>
      <c r="I59" s="31">
        <f>I49+I58</f>
        <v>55.78</v>
      </c>
      <c r="J59" s="59">
        <f>J49+J58</f>
        <v>521.36</v>
      </c>
      <c r="K59" s="31"/>
      <c r="L59" s="31">
        <f>L49+L58</f>
        <v>69.400000000000006</v>
      </c>
    </row>
    <row r="60" spans="1:12" ht="15.75" customHeight="1" x14ac:dyDescent="0.25">
      <c r="A60" s="19">
        <v>1</v>
      </c>
      <c r="B60" s="20">
        <v>4</v>
      </c>
      <c r="C60" s="21" t="s">
        <v>20</v>
      </c>
      <c r="D60" s="105" t="s">
        <v>21</v>
      </c>
      <c r="E60" s="44" t="s">
        <v>66</v>
      </c>
      <c r="F60" s="122">
        <v>160</v>
      </c>
      <c r="G60" s="65">
        <v>13.22</v>
      </c>
      <c r="H60" s="65">
        <v>25.48</v>
      </c>
      <c r="I60" s="65">
        <v>2.54</v>
      </c>
      <c r="J60" s="139">
        <v>368.08</v>
      </c>
      <c r="K60" s="94">
        <v>215</v>
      </c>
      <c r="L60" s="60">
        <v>43.93</v>
      </c>
    </row>
    <row r="61" spans="1:12" ht="15" x14ac:dyDescent="0.25">
      <c r="A61" s="22"/>
      <c r="B61" s="14"/>
      <c r="C61" s="10"/>
      <c r="D61" s="106" t="s">
        <v>22</v>
      </c>
      <c r="E61" s="45" t="s">
        <v>68</v>
      </c>
      <c r="F61" s="123">
        <v>205</v>
      </c>
      <c r="G61" s="91">
        <v>0.05</v>
      </c>
      <c r="H61" s="124">
        <v>0.01</v>
      </c>
      <c r="I61" s="91">
        <v>8.9</v>
      </c>
      <c r="J61" s="138">
        <v>65.67</v>
      </c>
      <c r="K61" s="95">
        <v>392</v>
      </c>
      <c r="L61" s="61">
        <v>2.7</v>
      </c>
    </row>
    <row r="62" spans="1:12" ht="15" x14ac:dyDescent="0.25">
      <c r="A62" s="22"/>
      <c r="B62" s="14"/>
      <c r="C62" s="10"/>
      <c r="D62" s="107" t="s">
        <v>23</v>
      </c>
      <c r="E62" s="87" t="s">
        <v>67</v>
      </c>
      <c r="F62" s="125">
        <v>40</v>
      </c>
      <c r="G62" s="126">
        <v>0.6</v>
      </c>
      <c r="H62" s="126">
        <v>0.6</v>
      </c>
      <c r="I62" s="126">
        <v>11.32</v>
      </c>
      <c r="J62" s="145">
        <v>138.6</v>
      </c>
      <c r="K62" s="95" t="s">
        <v>40</v>
      </c>
      <c r="L62" s="61">
        <v>11.67</v>
      </c>
    </row>
    <row r="63" spans="1:12" ht="15" x14ac:dyDescent="0.25">
      <c r="A63" s="22"/>
      <c r="B63" s="14"/>
      <c r="C63" s="10"/>
      <c r="D63" s="64" t="s">
        <v>24</v>
      </c>
      <c r="E63" s="45" t="s">
        <v>43</v>
      </c>
      <c r="F63" s="127">
        <v>100</v>
      </c>
      <c r="G63" s="88">
        <v>2.98</v>
      </c>
      <c r="H63" s="88">
        <v>4.33</v>
      </c>
      <c r="I63" s="88">
        <v>14.7</v>
      </c>
      <c r="J63" s="146">
        <v>67</v>
      </c>
      <c r="K63" s="95" t="s">
        <v>40</v>
      </c>
      <c r="L63" s="62">
        <v>11.1</v>
      </c>
    </row>
    <row r="64" spans="1:12" ht="15" x14ac:dyDescent="0.25">
      <c r="A64" s="22"/>
      <c r="B64" s="14"/>
      <c r="C64" s="10"/>
      <c r="D64" s="5"/>
      <c r="E64" s="104"/>
      <c r="F64" s="37"/>
      <c r="G64" s="37"/>
      <c r="H64" s="37"/>
      <c r="I64" s="37"/>
      <c r="J64" s="48"/>
      <c r="K64" s="38"/>
      <c r="L64" s="37"/>
    </row>
    <row r="65" spans="1:12" ht="15" x14ac:dyDescent="0.25">
      <c r="A65" s="22"/>
      <c r="B65" s="14"/>
      <c r="C65" s="10"/>
      <c r="D65" s="17" t="s">
        <v>33</v>
      </c>
      <c r="E65" s="8"/>
      <c r="F65" s="18">
        <v>510</v>
      </c>
      <c r="G65" s="18">
        <f>SUM(G60:G64)</f>
        <v>16.850000000000001</v>
      </c>
      <c r="H65" s="18">
        <f t="shared" ref="H65:I65" si="11">SUM(H60:H64)</f>
        <v>30.42</v>
      </c>
      <c r="I65" s="18">
        <f t="shared" si="11"/>
        <v>37.46</v>
      </c>
      <c r="J65" s="53">
        <f>SUM(J60:J63)</f>
        <v>639.35</v>
      </c>
      <c r="K65" s="24"/>
      <c r="L65" s="130">
        <f>SUM(L60:L64)</f>
        <v>69.400000000000006</v>
      </c>
    </row>
    <row r="66" spans="1:12" ht="15" x14ac:dyDescent="0.25">
      <c r="A66" s="25">
        <v>1</v>
      </c>
      <c r="B66" s="12">
        <v>4</v>
      </c>
      <c r="C66" s="9" t="s">
        <v>25</v>
      </c>
      <c r="D66" s="106" t="s">
        <v>27</v>
      </c>
      <c r="E66" s="36"/>
      <c r="F66" s="37"/>
      <c r="G66" s="37"/>
      <c r="H66" s="37"/>
      <c r="I66" s="37"/>
      <c r="J66" s="48"/>
      <c r="K66" s="38"/>
      <c r="L66" s="37"/>
    </row>
    <row r="67" spans="1:12" ht="15" x14ac:dyDescent="0.25">
      <c r="A67" s="22"/>
      <c r="B67" s="14"/>
      <c r="C67" s="10"/>
      <c r="D67" s="106" t="s">
        <v>28</v>
      </c>
      <c r="E67" s="36"/>
      <c r="F67" s="37"/>
      <c r="G67" s="37"/>
      <c r="H67" s="37"/>
      <c r="I67" s="37"/>
      <c r="J67" s="48"/>
      <c r="K67" s="38"/>
      <c r="L67" s="37"/>
    </row>
    <row r="68" spans="1:12" ht="15" x14ac:dyDescent="0.25">
      <c r="A68" s="22"/>
      <c r="B68" s="14"/>
      <c r="C68" s="10"/>
      <c r="D68" s="106" t="s">
        <v>29</v>
      </c>
      <c r="E68" s="36"/>
      <c r="F68" s="37"/>
      <c r="G68" s="37"/>
      <c r="H68" s="37"/>
      <c r="I68" s="37"/>
      <c r="J68" s="48"/>
      <c r="K68" s="38"/>
      <c r="L68" s="37"/>
    </row>
    <row r="69" spans="1:12" ht="15" x14ac:dyDescent="0.25">
      <c r="A69" s="22"/>
      <c r="B69" s="14"/>
      <c r="C69" s="10"/>
      <c r="D69" s="106" t="s">
        <v>30</v>
      </c>
      <c r="E69" s="36"/>
      <c r="F69" s="37"/>
      <c r="G69" s="37"/>
      <c r="H69" s="37"/>
      <c r="I69" s="37"/>
      <c r="J69" s="48"/>
      <c r="K69" s="38"/>
      <c r="L69" s="37"/>
    </row>
    <row r="70" spans="1:12" ht="15" x14ac:dyDescent="0.25">
      <c r="A70" s="22"/>
      <c r="B70" s="14"/>
      <c r="C70" s="10"/>
      <c r="D70" s="106" t="s">
        <v>31</v>
      </c>
      <c r="E70" s="36"/>
      <c r="F70" s="37"/>
      <c r="G70" s="37"/>
      <c r="H70" s="37"/>
      <c r="I70" s="37"/>
      <c r="J70" s="48"/>
      <c r="K70" s="38"/>
      <c r="L70" s="37"/>
    </row>
    <row r="71" spans="1:12" ht="15" x14ac:dyDescent="0.25">
      <c r="A71" s="22"/>
      <c r="B71" s="14"/>
      <c r="C71" s="10"/>
      <c r="D71" s="106" t="s">
        <v>32</v>
      </c>
      <c r="E71" s="36"/>
      <c r="F71" s="37"/>
      <c r="G71" s="37"/>
      <c r="H71" s="37"/>
      <c r="I71" s="37"/>
      <c r="J71" s="48"/>
      <c r="K71" s="38"/>
      <c r="L71" s="37"/>
    </row>
    <row r="72" spans="1:12" ht="15" x14ac:dyDescent="0.25">
      <c r="A72" s="22"/>
      <c r="B72" s="14"/>
      <c r="C72" s="10"/>
      <c r="D72" s="5"/>
      <c r="E72" s="36"/>
      <c r="F72" s="37"/>
      <c r="G72" s="37"/>
      <c r="H72" s="37"/>
      <c r="I72" s="37"/>
      <c r="J72" s="48"/>
      <c r="K72" s="38"/>
      <c r="L72" s="37"/>
    </row>
    <row r="73" spans="1:12" ht="15" x14ac:dyDescent="0.25">
      <c r="A73" s="22"/>
      <c r="B73" s="14"/>
      <c r="C73" s="10"/>
      <c r="D73" s="5"/>
      <c r="E73" s="36"/>
      <c r="F73" s="37"/>
      <c r="G73" s="37"/>
      <c r="H73" s="37"/>
      <c r="I73" s="37"/>
      <c r="J73" s="48"/>
      <c r="K73" s="38"/>
      <c r="L73" s="37"/>
    </row>
    <row r="74" spans="1:12" ht="15" x14ac:dyDescent="0.25">
      <c r="A74" s="22"/>
      <c r="B74" s="14"/>
      <c r="C74" s="10"/>
      <c r="D74" s="17" t="s">
        <v>33</v>
      </c>
      <c r="E74" s="8"/>
      <c r="F74" s="18">
        <f>SUM(F66:F73)</f>
        <v>0</v>
      </c>
      <c r="G74" s="18">
        <f>SUM(G66:G73)</f>
        <v>0</v>
      </c>
      <c r="H74" s="18">
        <f>SUM(H66:H73)</f>
        <v>0</v>
      </c>
      <c r="I74" s="18">
        <f>SUM(I66:I73)</f>
        <v>0</v>
      </c>
      <c r="J74" s="53">
        <f>SUM(J66:J73)</f>
        <v>0</v>
      </c>
      <c r="K74" s="24"/>
      <c r="L74" s="18">
        <f>SUM(L66:L73)</f>
        <v>0</v>
      </c>
    </row>
    <row r="75" spans="1:12" ht="26.25" thickBot="1" x14ac:dyDescent="0.25">
      <c r="A75" s="28"/>
      <c r="B75" s="29"/>
      <c r="C75" s="108" t="s">
        <v>4</v>
      </c>
      <c r="D75" s="109"/>
      <c r="E75" s="30"/>
      <c r="F75" s="31">
        <f>F65+F74</f>
        <v>510</v>
      </c>
      <c r="G75" s="31">
        <f>G65+G74</f>
        <v>16.850000000000001</v>
      </c>
      <c r="H75" s="31">
        <f>H65+H74</f>
        <v>30.42</v>
      </c>
      <c r="I75" s="31">
        <f>I65+I74</f>
        <v>37.46</v>
      </c>
      <c r="J75" s="59">
        <f>J65+J74</f>
        <v>639.35</v>
      </c>
      <c r="K75" s="31"/>
      <c r="L75" s="31">
        <f>L65+L74</f>
        <v>69.400000000000006</v>
      </c>
    </row>
    <row r="76" spans="1:12" ht="15.75" customHeight="1" x14ac:dyDescent="0.25">
      <c r="A76" s="19">
        <v>1</v>
      </c>
      <c r="B76" s="20">
        <v>5</v>
      </c>
      <c r="C76" s="21" t="s">
        <v>20</v>
      </c>
      <c r="D76" s="112" t="s">
        <v>21</v>
      </c>
      <c r="E76" s="44" t="s">
        <v>69</v>
      </c>
      <c r="F76" s="65">
        <v>105</v>
      </c>
      <c r="G76" s="69">
        <v>12.34</v>
      </c>
      <c r="H76" s="69">
        <v>11.31</v>
      </c>
      <c r="I76" s="69">
        <v>3.07</v>
      </c>
      <c r="J76" s="89">
        <v>163.62</v>
      </c>
      <c r="K76" s="100" t="s">
        <v>51</v>
      </c>
      <c r="L76" s="60">
        <v>48.63</v>
      </c>
    </row>
    <row r="77" spans="1:12" ht="15" x14ac:dyDescent="0.25">
      <c r="A77" s="154"/>
      <c r="B77" s="13"/>
      <c r="C77" s="10"/>
      <c r="D77" s="153" t="s">
        <v>21</v>
      </c>
      <c r="E77" s="67" t="s">
        <v>50</v>
      </c>
      <c r="F77" s="73">
        <v>150</v>
      </c>
      <c r="G77" s="73">
        <v>8.59</v>
      </c>
      <c r="H77" s="73">
        <v>6.09</v>
      </c>
      <c r="I77" s="73">
        <v>38.64</v>
      </c>
      <c r="J77" s="90">
        <v>243.75</v>
      </c>
      <c r="K77" s="101">
        <v>165</v>
      </c>
      <c r="L77" s="61">
        <v>9.25</v>
      </c>
    </row>
    <row r="78" spans="1:12" ht="15" x14ac:dyDescent="0.25">
      <c r="A78" s="22"/>
      <c r="B78" s="14"/>
      <c r="C78" s="10"/>
      <c r="D78" s="106" t="s">
        <v>22</v>
      </c>
      <c r="E78" s="45" t="s">
        <v>42</v>
      </c>
      <c r="F78" s="64">
        <v>200</v>
      </c>
      <c r="G78" s="64">
        <v>0.05</v>
      </c>
      <c r="H78" s="71">
        <v>0.01</v>
      </c>
      <c r="I78" s="141">
        <v>8.9</v>
      </c>
      <c r="J78" s="81">
        <v>65.67</v>
      </c>
      <c r="K78" s="93">
        <v>392</v>
      </c>
      <c r="L78" s="61">
        <v>1.7</v>
      </c>
    </row>
    <row r="79" spans="1:12" ht="15" x14ac:dyDescent="0.25">
      <c r="A79" s="22"/>
      <c r="B79" s="14"/>
      <c r="C79" s="10"/>
      <c r="D79" s="114" t="s">
        <v>26</v>
      </c>
      <c r="E79" s="67" t="s">
        <v>53</v>
      </c>
      <c r="F79" s="73">
        <v>60</v>
      </c>
      <c r="G79" s="73">
        <v>0.85</v>
      </c>
      <c r="H79" s="73">
        <v>3.65</v>
      </c>
      <c r="I79" s="73">
        <v>5.01</v>
      </c>
      <c r="J79" s="90">
        <v>56.34</v>
      </c>
      <c r="K79" s="102">
        <v>36</v>
      </c>
      <c r="L79" s="61">
        <v>6.12</v>
      </c>
    </row>
    <row r="80" spans="1:12" ht="15" x14ac:dyDescent="0.25">
      <c r="A80" s="22"/>
      <c r="B80" s="14"/>
      <c r="C80" s="10"/>
      <c r="D80" s="106" t="s">
        <v>23</v>
      </c>
      <c r="E80" s="45" t="s">
        <v>46</v>
      </c>
      <c r="F80" s="64">
        <v>30</v>
      </c>
      <c r="G80" s="64">
        <v>2.35</v>
      </c>
      <c r="H80" s="64">
        <v>0.3</v>
      </c>
      <c r="I80" s="141">
        <v>14.48</v>
      </c>
      <c r="J80" s="81">
        <v>69.8</v>
      </c>
      <c r="K80" s="95" t="s">
        <v>40</v>
      </c>
      <c r="L80" s="119">
        <v>3.7</v>
      </c>
    </row>
    <row r="81" spans="1:12" ht="15" x14ac:dyDescent="0.25">
      <c r="A81" s="22"/>
      <c r="B81" s="14"/>
      <c r="C81" s="10"/>
      <c r="D81" s="106"/>
      <c r="E81" s="45"/>
      <c r="F81" s="64"/>
      <c r="G81" s="64"/>
      <c r="H81" s="64"/>
      <c r="I81" s="141"/>
      <c r="J81" s="81"/>
      <c r="K81" s="95"/>
      <c r="L81" s="119"/>
    </row>
    <row r="82" spans="1:12" ht="15" x14ac:dyDescent="0.25">
      <c r="A82" s="22"/>
      <c r="B82" s="14"/>
      <c r="C82" s="10"/>
      <c r="D82" s="17" t="s">
        <v>33</v>
      </c>
      <c r="E82" s="8"/>
      <c r="F82" s="18">
        <v>595</v>
      </c>
      <c r="G82" s="18">
        <f>SUM(G76:G81)</f>
        <v>24.180000000000003</v>
      </c>
      <c r="H82" s="18">
        <f t="shared" ref="H82:J82" si="12">SUM(H76:H81)</f>
        <v>21.36</v>
      </c>
      <c r="I82" s="18">
        <f t="shared" si="12"/>
        <v>70.099999999999994</v>
      </c>
      <c r="J82" s="53">
        <f t="shared" si="12"/>
        <v>599.17999999999995</v>
      </c>
      <c r="K82" s="24"/>
      <c r="L82" s="130">
        <f>SUM(L76:L81)</f>
        <v>69.400000000000006</v>
      </c>
    </row>
    <row r="83" spans="1:12" ht="15" x14ac:dyDescent="0.25">
      <c r="A83" s="25">
        <v>1</v>
      </c>
      <c r="B83" s="12">
        <v>5</v>
      </c>
      <c r="C83" s="9" t="s">
        <v>25</v>
      </c>
      <c r="D83" s="6" t="s">
        <v>27</v>
      </c>
      <c r="E83" s="36"/>
      <c r="F83" s="37"/>
      <c r="G83" s="37"/>
      <c r="H83" s="37"/>
      <c r="I83" s="37"/>
      <c r="J83" s="48"/>
      <c r="K83" s="38"/>
      <c r="L83" s="37"/>
    </row>
    <row r="84" spans="1:12" ht="15" x14ac:dyDescent="0.25">
      <c r="A84" s="22"/>
      <c r="B84" s="14"/>
      <c r="C84" s="10"/>
      <c r="D84" s="6" t="s">
        <v>28</v>
      </c>
      <c r="E84" s="36"/>
      <c r="F84" s="37"/>
      <c r="G84" s="37"/>
      <c r="H84" s="37"/>
      <c r="I84" s="37"/>
      <c r="J84" s="48"/>
      <c r="K84" s="38"/>
      <c r="L84" s="37"/>
    </row>
    <row r="85" spans="1:12" ht="15" x14ac:dyDescent="0.25">
      <c r="A85" s="22"/>
      <c r="B85" s="14"/>
      <c r="C85" s="10"/>
      <c r="D85" s="6" t="s">
        <v>29</v>
      </c>
      <c r="E85" s="36"/>
      <c r="F85" s="37"/>
      <c r="G85" s="37"/>
      <c r="H85" s="37"/>
      <c r="I85" s="37"/>
      <c r="J85" s="48"/>
      <c r="K85" s="38"/>
      <c r="L85" s="37"/>
    </row>
    <row r="86" spans="1:12" ht="15" x14ac:dyDescent="0.25">
      <c r="A86" s="22"/>
      <c r="B86" s="14"/>
      <c r="C86" s="10"/>
      <c r="D86" s="6" t="s">
        <v>30</v>
      </c>
      <c r="E86" s="36"/>
      <c r="F86" s="37"/>
      <c r="G86" s="37"/>
      <c r="H86" s="37"/>
      <c r="I86" s="37"/>
      <c r="J86" s="48"/>
      <c r="K86" s="38"/>
      <c r="L86" s="37"/>
    </row>
    <row r="87" spans="1:12" ht="15" x14ac:dyDescent="0.25">
      <c r="A87" s="22"/>
      <c r="B87" s="14"/>
      <c r="C87" s="10"/>
      <c r="D87" s="6" t="s">
        <v>31</v>
      </c>
      <c r="E87" s="36"/>
      <c r="F87" s="37"/>
      <c r="G87" s="37"/>
      <c r="H87" s="37"/>
      <c r="I87" s="37"/>
      <c r="J87" s="48"/>
      <c r="K87" s="38"/>
      <c r="L87" s="37"/>
    </row>
    <row r="88" spans="1:12" ht="15" x14ac:dyDescent="0.25">
      <c r="A88" s="22"/>
      <c r="B88" s="14"/>
      <c r="C88" s="10"/>
      <c r="D88" s="6" t="s">
        <v>32</v>
      </c>
      <c r="E88" s="36"/>
      <c r="F88" s="37"/>
      <c r="G88" s="37"/>
      <c r="H88" s="37"/>
      <c r="I88" s="37"/>
      <c r="J88" s="48"/>
      <c r="K88" s="38"/>
      <c r="L88" s="37"/>
    </row>
    <row r="89" spans="1:12" ht="15" x14ac:dyDescent="0.25">
      <c r="A89" s="22"/>
      <c r="B89" s="14"/>
      <c r="C89" s="10"/>
      <c r="D89" s="5"/>
      <c r="E89" s="36"/>
      <c r="F89" s="37"/>
      <c r="G89" s="37"/>
      <c r="H89" s="37"/>
      <c r="I89" s="37"/>
      <c r="J89" s="48"/>
      <c r="K89" s="38"/>
      <c r="L89" s="37"/>
    </row>
    <row r="90" spans="1:12" ht="15" x14ac:dyDescent="0.25">
      <c r="A90" s="22"/>
      <c r="B90" s="14"/>
      <c r="C90" s="10"/>
      <c r="D90" s="5"/>
      <c r="E90" s="36"/>
      <c r="F90" s="37"/>
      <c r="G90" s="37"/>
      <c r="H90" s="37"/>
      <c r="I90" s="37"/>
      <c r="J90" s="48"/>
      <c r="K90" s="38"/>
      <c r="L90" s="37"/>
    </row>
    <row r="91" spans="1:12" ht="15" x14ac:dyDescent="0.25">
      <c r="A91" s="22"/>
      <c r="B91" s="14"/>
      <c r="C91" s="10"/>
      <c r="D91" s="17" t="s">
        <v>33</v>
      </c>
      <c r="E91" s="8"/>
      <c r="F91" s="18">
        <f>SUM(F83:F90)</f>
        <v>0</v>
      </c>
      <c r="G91" s="18">
        <f>SUM(G83:G90)</f>
        <v>0</v>
      </c>
      <c r="H91" s="18">
        <f>SUM(H83:H90)</f>
        <v>0</v>
      </c>
      <c r="I91" s="18">
        <f>SUM(I83:I90)</f>
        <v>0</v>
      </c>
      <c r="J91" s="53">
        <f>SUM(J83:J90)</f>
        <v>0</v>
      </c>
      <c r="K91" s="24"/>
      <c r="L91" s="18">
        <f>SUM(L83:L90)</f>
        <v>0</v>
      </c>
    </row>
    <row r="92" spans="1:12" ht="26.25" thickBot="1" x14ac:dyDescent="0.25">
      <c r="A92" s="28">
        <f>A76</f>
        <v>1</v>
      </c>
      <c r="B92" s="29">
        <f>B76</f>
        <v>5</v>
      </c>
      <c r="C92" s="108" t="s">
        <v>4</v>
      </c>
      <c r="D92" s="109"/>
      <c r="E92" s="30"/>
      <c r="F92" s="31">
        <f>F82+F91</f>
        <v>595</v>
      </c>
      <c r="G92" s="31">
        <f>G82+G91</f>
        <v>24.180000000000003</v>
      </c>
      <c r="H92" s="31">
        <f>H82+H91</f>
        <v>21.36</v>
      </c>
      <c r="I92" s="31">
        <f>I82+I91</f>
        <v>70.099999999999994</v>
      </c>
      <c r="J92" s="59">
        <f>J82+J91</f>
        <v>599.17999999999995</v>
      </c>
      <c r="K92" s="31"/>
      <c r="L92" s="137">
        <f>L82</f>
        <v>69.400000000000006</v>
      </c>
    </row>
    <row r="93" spans="1:12" ht="15.75" customHeight="1" x14ac:dyDescent="0.25">
      <c r="A93" s="19">
        <v>2</v>
      </c>
      <c r="B93" s="20">
        <v>1</v>
      </c>
      <c r="C93" s="21" t="s">
        <v>20</v>
      </c>
      <c r="D93" s="105" t="s">
        <v>21</v>
      </c>
      <c r="E93" s="69" t="s">
        <v>70</v>
      </c>
      <c r="F93" s="65">
        <v>205</v>
      </c>
      <c r="G93" s="69">
        <v>4.04</v>
      </c>
      <c r="H93" s="69">
        <v>5.74</v>
      </c>
      <c r="I93" s="69">
        <v>21.83</v>
      </c>
      <c r="J93" s="89">
        <v>154.78</v>
      </c>
      <c r="K93" s="70">
        <v>392</v>
      </c>
      <c r="L93" s="47">
        <v>26.52</v>
      </c>
    </row>
    <row r="94" spans="1:12" ht="15" x14ac:dyDescent="0.25">
      <c r="A94" s="154"/>
      <c r="B94" s="13"/>
      <c r="C94" s="10"/>
      <c r="D94" s="155" t="s">
        <v>22</v>
      </c>
      <c r="E94" s="45" t="s">
        <v>39</v>
      </c>
      <c r="F94" s="91">
        <v>200</v>
      </c>
      <c r="G94" s="64">
        <v>3.17</v>
      </c>
      <c r="H94" s="71">
        <v>2.68</v>
      </c>
      <c r="I94" s="141">
        <v>15.95</v>
      </c>
      <c r="J94" s="81">
        <v>101</v>
      </c>
      <c r="K94" s="72">
        <v>368</v>
      </c>
      <c r="L94" s="49">
        <v>10.99</v>
      </c>
    </row>
    <row r="95" spans="1:12" ht="15" x14ac:dyDescent="0.25">
      <c r="A95" s="22"/>
      <c r="B95" s="14"/>
      <c r="C95" s="10"/>
      <c r="D95" s="106" t="s">
        <v>23</v>
      </c>
      <c r="E95" s="45" t="s">
        <v>71</v>
      </c>
      <c r="F95" s="66" t="s">
        <v>64</v>
      </c>
      <c r="G95" s="141">
        <v>3.83</v>
      </c>
      <c r="H95" s="141">
        <v>5.57</v>
      </c>
      <c r="I95" s="141">
        <v>14.56</v>
      </c>
      <c r="J95" s="81">
        <v>138.6</v>
      </c>
      <c r="K95" s="96"/>
      <c r="L95" s="49">
        <v>16.899999999999999</v>
      </c>
    </row>
    <row r="96" spans="1:12" ht="15" x14ac:dyDescent="0.25">
      <c r="A96" s="22"/>
      <c r="B96" s="14"/>
      <c r="C96" s="10"/>
      <c r="D96" s="64" t="s">
        <v>41</v>
      </c>
      <c r="E96" s="67" t="s">
        <v>57</v>
      </c>
      <c r="F96" s="68">
        <v>50</v>
      </c>
      <c r="G96" s="73">
        <v>2.95</v>
      </c>
      <c r="H96" s="73">
        <v>2.35</v>
      </c>
      <c r="I96" s="73">
        <v>37.5</v>
      </c>
      <c r="J96" s="92">
        <v>181</v>
      </c>
      <c r="K96" s="74"/>
      <c r="L96" s="49">
        <v>14.99</v>
      </c>
    </row>
    <row r="97" spans="1:12" ht="15" x14ac:dyDescent="0.25">
      <c r="A97" s="22"/>
      <c r="B97" s="14"/>
      <c r="C97" s="10"/>
      <c r="D97" s="5"/>
      <c r="E97" s="36"/>
      <c r="F97" s="37"/>
      <c r="G97" s="37"/>
      <c r="H97" s="37"/>
      <c r="I97" s="37"/>
      <c r="J97" s="48"/>
      <c r="K97" s="38"/>
      <c r="L97" s="48"/>
    </row>
    <row r="98" spans="1:12" ht="15" x14ac:dyDescent="0.25">
      <c r="A98" s="22"/>
      <c r="B98" s="14"/>
      <c r="C98" s="10"/>
      <c r="D98" s="17" t="s">
        <v>33</v>
      </c>
      <c r="E98" s="8"/>
      <c r="F98" s="111">
        <v>500</v>
      </c>
      <c r="G98" s="18">
        <f>SUM(G93:G96)</f>
        <v>13.989999999999998</v>
      </c>
      <c r="H98" s="18">
        <f>SUM(H93:H96)</f>
        <v>16.34</v>
      </c>
      <c r="I98" s="18">
        <f>SUM(I93:I96)</f>
        <v>89.84</v>
      </c>
      <c r="J98" s="18">
        <f>SUM(J93:J96)</f>
        <v>575.38</v>
      </c>
      <c r="K98" s="18"/>
      <c r="L98" s="130">
        <f>SUM(L93:L96)</f>
        <v>69.399999999999991</v>
      </c>
    </row>
    <row r="99" spans="1:12" ht="15" x14ac:dyDescent="0.25">
      <c r="A99" s="25">
        <v>2</v>
      </c>
      <c r="B99" s="12">
        <v>1</v>
      </c>
      <c r="C99" s="9" t="s">
        <v>25</v>
      </c>
      <c r="D99" s="6" t="s">
        <v>26</v>
      </c>
      <c r="E99" s="36"/>
      <c r="F99" s="37"/>
      <c r="G99" s="37"/>
      <c r="H99" s="37"/>
      <c r="I99" s="37"/>
      <c r="J99" s="48"/>
      <c r="K99" s="38"/>
      <c r="L99" s="37"/>
    </row>
    <row r="100" spans="1:12" ht="15" x14ac:dyDescent="0.25">
      <c r="A100" s="25"/>
      <c r="B100" s="12"/>
      <c r="C100" s="9"/>
      <c r="D100" s="6" t="s">
        <v>27</v>
      </c>
      <c r="E100" s="36"/>
      <c r="F100" s="37"/>
      <c r="G100" s="37"/>
      <c r="H100" s="37"/>
      <c r="I100" s="37"/>
      <c r="J100" s="48"/>
      <c r="K100" s="38"/>
      <c r="L100" s="37"/>
    </row>
    <row r="101" spans="1:12" ht="15" x14ac:dyDescent="0.25">
      <c r="A101" s="22"/>
      <c r="B101" s="14"/>
      <c r="C101" s="10"/>
      <c r="D101" s="6" t="s">
        <v>28</v>
      </c>
      <c r="E101" s="36"/>
      <c r="F101" s="37"/>
      <c r="G101" s="37"/>
      <c r="H101" s="37"/>
      <c r="I101" s="37"/>
      <c r="J101" s="48"/>
      <c r="K101" s="38"/>
      <c r="L101" s="37"/>
    </row>
    <row r="102" spans="1:12" ht="15" x14ac:dyDescent="0.25">
      <c r="A102" s="22"/>
      <c r="B102" s="14"/>
      <c r="C102" s="10"/>
      <c r="D102" s="6" t="s">
        <v>29</v>
      </c>
      <c r="E102" s="36"/>
      <c r="F102" s="37"/>
      <c r="G102" s="37"/>
      <c r="H102" s="37"/>
      <c r="I102" s="37"/>
      <c r="J102" s="48"/>
      <c r="K102" s="38"/>
      <c r="L102" s="37"/>
    </row>
    <row r="103" spans="1:12" ht="15" x14ac:dyDescent="0.25">
      <c r="A103" s="22"/>
      <c r="B103" s="14"/>
      <c r="C103" s="10"/>
      <c r="D103" s="6" t="s">
        <v>30</v>
      </c>
      <c r="E103" s="36"/>
      <c r="F103" s="37"/>
      <c r="G103" s="37"/>
      <c r="H103" s="37"/>
      <c r="I103" s="37"/>
      <c r="J103" s="48"/>
      <c r="K103" s="38"/>
      <c r="L103" s="37"/>
    </row>
    <row r="104" spans="1:12" ht="15" x14ac:dyDescent="0.25">
      <c r="A104" s="22"/>
      <c r="B104" s="14"/>
      <c r="C104" s="10"/>
      <c r="D104" s="6" t="s">
        <v>31</v>
      </c>
      <c r="E104" s="36"/>
      <c r="F104" s="37"/>
      <c r="G104" s="37"/>
      <c r="H104" s="37"/>
      <c r="I104" s="37"/>
      <c r="J104" s="48"/>
      <c r="K104" s="38"/>
      <c r="L104" s="37"/>
    </row>
    <row r="105" spans="1:12" ht="15" x14ac:dyDescent="0.25">
      <c r="A105" s="22"/>
      <c r="B105" s="14"/>
      <c r="C105" s="10"/>
      <c r="D105" s="6" t="s">
        <v>32</v>
      </c>
      <c r="E105" s="36"/>
      <c r="F105" s="37"/>
      <c r="G105" s="37"/>
      <c r="H105" s="37"/>
      <c r="I105" s="37"/>
      <c r="J105" s="48"/>
      <c r="K105" s="38"/>
      <c r="L105" s="37"/>
    </row>
    <row r="106" spans="1:12" ht="15" x14ac:dyDescent="0.25">
      <c r="A106" s="22"/>
      <c r="B106" s="14"/>
      <c r="C106" s="10"/>
      <c r="D106" s="5"/>
      <c r="E106" s="36"/>
      <c r="F106" s="37"/>
      <c r="G106" s="37"/>
      <c r="H106" s="37"/>
      <c r="I106" s="37"/>
      <c r="J106" s="48"/>
      <c r="K106" s="38"/>
      <c r="L106" s="37"/>
    </row>
    <row r="107" spans="1:12" ht="15" x14ac:dyDescent="0.25">
      <c r="A107" s="22"/>
      <c r="B107" s="14"/>
      <c r="C107" s="10"/>
      <c r="D107" s="5"/>
      <c r="E107" s="36"/>
      <c r="F107" s="37"/>
      <c r="G107" s="37"/>
      <c r="H107" s="37"/>
      <c r="I107" s="37"/>
      <c r="J107" s="48"/>
      <c r="K107" s="38"/>
      <c r="L107" s="37"/>
    </row>
    <row r="108" spans="1:12" ht="15" x14ac:dyDescent="0.25">
      <c r="A108" s="22"/>
      <c r="B108" s="14"/>
      <c r="C108" s="10"/>
      <c r="D108" s="17" t="s">
        <v>33</v>
      </c>
      <c r="E108" s="8"/>
      <c r="F108" s="18">
        <f>SUM(F99:F107)</f>
        <v>0</v>
      </c>
      <c r="G108" s="18">
        <f t="shared" ref="G108:J108" si="13">SUM(G99:G107)</f>
        <v>0</v>
      </c>
      <c r="H108" s="18">
        <f t="shared" si="13"/>
        <v>0</v>
      </c>
      <c r="I108" s="18">
        <f t="shared" si="13"/>
        <v>0</v>
      </c>
      <c r="J108" s="53">
        <f t="shared" si="13"/>
        <v>0</v>
      </c>
      <c r="K108" s="24"/>
      <c r="L108" s="18">
        <f t="shared" ref="L108" si="14">SUM(L99:L107)</f>
        <v>0</v>
      </c>
    </row>
    <row r="109" spans="1:12" ht="26.25" thickBot="1" x14ac:dyDescent="0.25">
      <c r="A109" s="28">
        <f>A93</f>
        <v>2</v>
      </c>
      <c r="B109" s="29">
        <f>B93</f>
        <v>1</v>
      </c>
      <c r="C109" s="108" t="s">
        <v>4</v>
      </c>
      <c r="D109" s="109"/>
      <c r="E109" s="30"/>
      <c r="F109" s="31">
        <f>F98+F108</f>
        <v>500</v>
      </c>
      <c r="G109" s="31">
        <f t="shared" ref="G109" si="15">G98+G108</f>
        <v>13.989999999999998</v>
      </c>
      <c r="H109" s="31">
        <f t="shared" ref="H109" si="16">H98+H108</f>
        <v>16.34</v>
      </c>
      <c r="I109" s="31">
        <f t="shared" ref="I109" si="17">I98+I108</f>
        <v>89.84</v>
      </c>
      <c r="J109" s="59">
        <f t="shared" ref="J109:L109" si="18">J98+J108</f>
        <v>575.38</v>
      </c>
      <c r="K109" s="31"/>
      <c r="L109" s="31">
        <f t="shared" si="18"/>
        <v>69.399999999999991</v>
      </c>
    </row>
    <row r="110" spans="1:12" ht="15.75" customHeight="1" x14ac:dyDescent="0.25">
      <c r="A110" s="13">
        <v>2</v>
      </c>
      <c r="B110" s="14">
        <v>2</v>
      </c>
      <c r="C110" s="21" t="s">
        <v>20</v>
      </c>
      <c r="D110" s="105" t="s">
        <v>21</v>
      </c>
      <c r="E110" s="44" t="s">
        <v>72</v>
      </c>
      <c r="F110" s="65">
        <v>200</v>
      </c>
      <c r="G110" s="69">
        <v>18.510000000000002</v>
      </c>
      <c r="H110" s="69">
        <v>15.77</v>
      </c>
      <c r="I110" s="69">
        <v>40.71</v>
      </c>
      <c r="J110" s="89">
        <v>448.9</v>
      </c>
      <c r="K110" s="70"/>
      <c r="L110" s="60">
        <v>56.03</v>
      </c>
    </row>
    <row r="111" spans="1:12" ht="15" x14ac:dyDescent="0.25">
      <c r="A111" s="13"/>
      <c r="B111" s="13"/>
      <c r="C111" s="10"/>
      <c r="D111" s="155" t="s">
        <v>22</v>
      </c>
      <c r="E111" s="45" t="s">
        <v>42</v>
      </c>
      <c r="F111" s="64">
        <v>200</v>
      </c>
      <c r="G111" s="64">
        <v>0.05</v>
      </c>
      <c r="H111" s="71">
        <v>0.01</v>
      </c>
      <c r="I111" s="141">
        <v>8.9</v>
      </c>
      <c r="J111" s="81">
        <v>65.67</v>
      </c>
      <c r="K111" s="72">
        <v>392</v>
      </c>
      <c r="L111" s="61">
        <v>1.7</v>
      </c>
    </row>
    <row r="112" spans="1:12" ht="15" x14ac:dyDescent="0.25">
      <c r="A112" s="13"/>
      <c r="B112" s="14"/>
      <c r="C112" s="10"/>
      <c r="D112" s="133" t="s">
        <v>24</v>
      </c>
      <c r="E112" s="45" t="s">
        <v>43</v>
      </c>
      <c r="F112" s="152">
        <v>100</v>
      </c>
      <c r="G112" s="88">
        <v>0.6</v>
      </c>
      <c r="H112" s="88">
        <v>0.6</v>
      </c>
      <c r="I112" s="88">
        <v>14.7</v>
      </c>
      <c r="J112" s="146">
        <v>67</v>
      </c>
      <c r="K112" s="95" t="s">
        <v>40</v>
      </c>
      <c r="L112" s="61">
        <v>11.67</v>
      </c>
    </row>
    <row r="113" spans="1:12" ht="15" x14ac:dyDescent="0.25">
      <c r="A113" s="13"/>
      <c r="B113" s="14"/>
      <c r="C113" s="10"/>
      <c r="D113" s="64"/>
      <c r="E113" s="76"/>
      <c r="F113" s="76"/>
      <c r="G113" s="76"/>
      <c r="H113" s="76"/>
      <c r="I113" s="141"/>
      <c r="J113" s="83"/>
      <c r="K113" s="99"/>
      <c r="L113" s="62"/>
    </row>
    <row r="114" spans="1:12" ht="15" x14ac:dyDescent="0.25">
      <c r="A114" s="13"/>
      <c r="B114" s="14"/>
      <c r="C114" s="10"/>
      <c r="D114" s="55"/>
      <c r="E114" s="57"/>
      <c r="F114" s="56"/>
      <c r="G114" s="56"/>
      <c r="H114" s="56"/>
      <c r="I114" s="56"/>
      <c r="J114" s="58"/>
      <c r="K114" s="63"/>
      <c r="L114" s="62"/>
    </row>
    <row r="115" spans="1:12" ht="15" x14ac:dyDescent="0.25">
      <c r="A115" s="13"/>
      <c r="B115" s="14"/>
      <c r="C115" s="10"/>
      <c r="D115" s="5"/>
      <c r="E115" s="36"/>
      <c r="F115" s="37"/>
      <c r="G115" s="37"/>
      <c r="H115" s="37"/>
      <c r="I115" s="37"/>
      <c r="J115" s="48"/>
      <c r="K115" s="38"/>
      <c r="L115" s="37"/>
    </row>
    <row r="116" spans="1:12" ht="15" x14ac:dyDescent="0.25">
      <c r="A116" s="13"/>
      <c r="B116" s="14"/>
      <c r="C116" s="10"/>
      <c r="D116" s="5"/>
      <c r="E116" s="36"/>
      <c r="F116" s="37"/>
      <c r="G116" s="37"/>
      <c r="H116" s="37"/>
      <c r="I116" s="37"/>
      <c r="J116" s="48"/>
      <c r="K116" s="38"/>
      <c r="L116" s="37"/>
    </row>
    <row r="117" spans="1:12" ht="15" x14ac:dyDescent="0.25">
      <c r="A117" s="13"/>
      <c r="B117" s="14"/>
      <c r="C117" s="10"/>
      <c r="D117" s="17" t="s">
        <v>33</v>
      </c>
      <c r="E117" s="8"/>
      <c r="F117" s="18">
        <v>500</v>
      </c>
      <c r="G117" s="18">
        <f>SUM(G110:G116)</f>
        <v>19.160000000000004</v>
      </c>
      <c r="H117" s="18">
        <f t="shared" ref="H117:J117" si="19">SUM(H110:H116)</f>
        <v>16.38</v>
      </c>
      <c r="I117" s="18">
        <f t="shared" si="19"/>
        <v>64.31</v>
      </c>
      <c r="J117" s="18">
        <f t="shared" si="19"/>
        <v>581.56999999999994</v>
      </c>
      <c r="K117" s="24"/>
      <c r="L117" s="130">
        <f>SUM(L110:L115)</f>
        <v>69.400000000000006</v>
      </c>
    </row>
    <row r="118" spans="1:12" ht="15" x14ac:dyDescent="0.25">
      <c r="A118" s="12">
        <v>2</v>
      </c>
      <c r="B118" s="12">
        <v>2</v>
      </c>
      <c r="C118" s="9" t="s">
        <v>25</v>
      </c>
      <c r="D118" s="6" t="s">
        <v>27</v>
      </c>
      <c r="E118" s="36"/>
      <c r="F118" s="37"/>
      <c r="G118" s="37"/>
      <c r="H118" s="37"/>
      <c r="I118" s="37"/>
      <c r="J118" s="48"/>
      <c r="K118" s="38"/>
      <c r="L118" s="37"/>
    </row>
    <row r="119" spans="1:12" ht="15" x14ac:dyDescent="0.25">
      <c r="A119" s="13"/>
      <c r="B119" s="14"/>
      <c r="C119" s="10"/>
      <c r="D119" s="6" t="s">
        <v>28</v>
      </c>
      <c r="E119" s="36"/>
      <c r="F119" s="37"/>
      <c r="G119" s="37"/>
      <c r="H119" s="37"/>
      <c r="I119" s="37"/>
      <c r="J119" s="48"/>
      <c r="K119" s="38"/>
      <c r="L119" s="37"/>
    </row>
    <row r="120" spans="1:12" ht="15" x14ac:dyDescent="0.25">
      <c r="A120" s="13"/>
      <c r="B120" s="14"/>
      <c r="C120" s="10"/>
      <c r="D120" s="6" t="s">
        <v>29</v>
      </c>
      <c r="E120" s="36"/>
      <c r="F120" s="37"/>
      <c r="G120" s="37"/>
      <c r="H120" s="37"/>
      <c r="I120" s="37"/>
      <c r="J120" s="48"/>
      <c r="K120" s="38"/>
      <c r="L120" s="37"/>
    </row>
    <row r="121" spans="1:12" ht="15" x14ac:dyDescent="0.25">
      <c r="A121" s="13"/>
      <c r="B121" s="14"/>
      <c r="C121" s="10"/>
      <c r="D121" s="6" t="s">
        <v>30</v>
      </c>
      <c r="E121" s="36"/>
      <c r="F121" s="37"/>
      <c r="G121" s="37"/>
      <c r="H121" s="37"/>
      <c r="I121" s="37"/>
      <c r="J121" s="48"/>
      <c r="K121" s="38"/>
      <c r="L121" s="37"/>
    </row>
    <row r="122" spans="1:12" ht="15" x14ac:dyDescent="0.25">
      <c r="A122" s="13"/>
      <c r="B122" s="14"/>
      <c r="C122" s="10"/>
      <c r="D122" s="6" t="s">
        <v>31</v>
      </c>
      <c r="E122" s="36"/>
      <c r="F122" s="37"/>
      <c r="G122" s="37"/>
      <c r="H122" s="37"/>
      <c r="I122" s="37"/>
      <c r="J122" s="48"/>
      <c r="K122" s="38"/>
      <c r="L122" s="37"/>
    </row>
    <row r="123" spans="1:12" ht="15" x14ac:dyDescent="0.25">
      <c r="A123" s="13"/>
      <c r="B123" s="14"/>
      <c r="C123" s="10"/>
      <c r="D123" s="6" t="s">
        <v>32</v>
      </c>
      <c r="E123" s="36"/>
      <c r="F123" s="37"/>
      <c r="G123" s="37"/>
      <c r="H123" s="37"/>
      <c r="I123" s="37"/>
      <c r="J123" s="48"/>
      <c r="K123" s="38"/>
      <c r="L123" s="37"/>
    </row>
    <row r="124" spans="1:12" ht="15" x14ac:dyDescent="0.25">
      <c r="A124" s="13"/>
      <c r="B124" s="14"/>
      <c r="C124" s="10"/>
      <c r="D124" s="5"/>
      <c r="E124" s="36"/>
      <c r="F124" s="37"/>
      <c r="G124" s="37"/>
      <c r="H124" s="37"/>
      <c r="I124" s="37"/>
      <c r="J124" s="48"/>
      <c r="K124" s="38"/>
      <c r="L124" s="37"/>
    </row>
    <row r="125" spans="1:12" ht="15" x14ac:dyDescent="0.25">
      <c r="A125" s="13"/>
      <c r="B125" s="14"/>
      <c r="C125" s="10"/>
      <c r="D125" s="5"/>
      <c r="E125" s="36"/>
      <c r="F125" s="37"/>
      <c r="G125" s="37"/>
      <c r="H125" s="37"/>
      <c r="I125" s="37"/>
      <c r="J125" s="48"/>
      <c r="K125" s="38"/>
      <c r="L125" s="37"/>
    </row>
    <row r="126" spans="1:12" ht="15" x14ac:dyDescent="0.25">
      <c r="A126" s="13"/>
      <c r="B126" s="14"/>
      <c r="C126" s="10"/>
      <c r="D126" s="17" t="s">
        <v>33</v>
      </c>
      <c r="E126" s="8"/>
      <c r="F126" s="18">
        <f>SUM(F118:F125)</f>
        <v>0</v>
      </c>
      <c r="G126" s="18">
        <f>SUM(G118:G125)</f>
        <v>0</v>
      </c>
      <c r="H126" s="18">
        <f>SUM(H118:H125)</f>
        <v>0</v>
      </c>
      <c r="I126" s="18">
        <f>SUM(I118:I125)</f>
        <v>0</v>
      </c>
      <c r="J126" s="53">
        <f>SUM(J118:J125)</f>
        <v>0</v>
      </c>
      <c r="K126" s="24"/>
      <c r="L126" s="18">
        <f>SUM(L118:L125)</f>
        <v>0</v>
      </c>
    </row>
    <row r="127" spans="1:12" ht="26.25" thickBot="1" x14ac:dyDescent="0.25">
      <c r="A127" s="32">
        <f>A110</f>
        <v>2</v>
      </c>
      <c r="B127" s="32">
        <f>B110</f>
        <v>2</v>
      </c>
      <c r="C127" s="108" t="s">
        <v>4</v>
      </c>
      <c r="D127" s="109"/>
      <c r="E127" s="30"/>
      <c r="F127" s="31">
        <f>F117+F126</f>
        <v>500</v>
      </c>
      <c r="G127" s="31">
        <f>G117+G126</f>
        <v>19.160000000000004</v>
      </c>
      <c r="H127" s="31">
        <f>H117+H126</f>
        <v>16.38</v>
      </c>
      <c r="I127" s="31">
        <f>I117+I126</f>
        <v>64.31</v>
      </c>
      <c r="J127" s="59">
        <f>J117+J126</f>
        <v>581.56999999999994</v>
      </c>
      <c r="K127" s="31"/>
      <c r="L127" s="31">
        <f>L117+L126</f>
        <v>69.400000000000006</v>
      </c>
    </row>
    <row r="128" spans="1:12" ht="15.75" customHeight="1" x14ac:dyDescent="0.25">
      <c r="A128" s="19">
        <v>2</v>
      </c>
      <c r="B128" s="20">
        <v>3</v>
      </c>
      <c r="C128" s="21" t="s">
        <v>20</v>
      </c>
      <c r="D128" s="105" t="s">
        <v>21</v>
      </c>
      <c r="E128" s="44" t="s">
        <v>52</v>
      </c>
      <c r="F128" s="69">
        <v>90</v>
      </c>
      <c r="G128" s="69">
        <v>14.22</v>
      </c>
      <c r="H128" s="69">
        <v>14.78</v>
      </c>
      <c r="I128" s="69">
        <v>15.14</v>
      </c>
      <c r="J128" s="89">
        <v>250.88</v>
      </c>
      <c r="K128" s="70">
        <v>305</v>
      </c>
      <c r="L128" s="60">
        <v>35.1</v>
      </c>
    </row>
    <row r="129" spans="1:12" ht="15" x14ac:dyDescent="0.25">
      <c r="A129" s="154"/>
      <c r="B129" s="13"/>
      <c r="C129" s="10"/>
      <c r="D129" s="156" t="s">
        <v>21</v>
      </c>
      <c r="E129" s="67" t="s">
        <v>65</v>
      </c>
      <c r="F129" s="88">
        <v>155</v>
      </c>
      <c r="G129" s="73">
        <v>5.68</v>
      </c>
      <c r="H129" s="73">
        <v>4.3600000000000003</v>
      </c>
      <c r="I129" s="73">
        <v>27.25</v>
      </c>
      <c r="J129" s="90">
        <v>171</v>
      </c>
      <c r="K129" s="74">
        <v>205</v>
      </c>
      <c r="L129" s="61">
        <v>13.43</v>
      </c>
    </row>
    <row r="130" spans="1:12" ht="15" x14ac:dyDescent="0.25">
      <c r="A130" s="22"/>
      <c r="B130" s="14"/>
      <c r="C130" s="10"/>
      <c r="D130" s="114" t="s">
        <v>21</v>
      </c>
      <c r="E130" s="67" t="s">
        <v>45</v>
      </c>
      <c r="F130" s="73">
        <v>30</v>
      </c>
      <c r="G130" s="73">
        <v>0.35</v>
      </c>
      <c r="H130" s="73">
        <v>1.26</v>
      </c>
      <c r="I130" s="73">
        <v>2.4</v>
      </c>
      <c r="J130" s="90">
        <v>22.35</v>
      </c>
      <c r="K130" s="74">
        <v>348</v>
      </c>
      <c r="L130" s="61">
        <v>5.13</v>
      </c>
    </row>
    <row r="131" spans="1:12" ht="15" x14ac:dyDescent="0.25">
      <c r="A131" s="22"/>
      <c r="B131" s="14"/>
      <c r="C131" s="10"/>
      <c r="D131" s="114" t="s">
        <v>26</v>
      </c>
      <c r="E131" s="67" t="s">
        <v>53</v>
      </c>
      <c r="F131" s="73">
        <v>60</v>
      </c>
      <c r="G131" s="73">
        <v>0.85</v>
      </c>
      <c r="H131" s="73">
        <v>3.65</v>
      </c>
      <c r="I131" s="73">
        <v>5.01</v>
      </c>
      <c r="J131" s="90">
        <v>56.34</v>
      </c>
      <c r="K131" s="102">
        <v>36</v>
      </c>
      <c r="L131" s="61">
        <v>6.12</v>
      </c>
    </row>
    <row r="132" spans="1:12" ht="15.75" customHeight="1" x14ac:dyDescent="0.25">
      <c r="A132" s="22"/>
      <c r="B132" s="14"/>
      <c r="C132" s="10"/>
      <c r="D132" s="106" t="s">
        <v>22</v>
      </c>
      <c r="E132" s="45" t="s">
        <v>49</v>
      </c>
      <c r="F132" s="64">
        <v>200</v>
      </c>
      <c r="G132" s="64">
        <v>0.68</v>
      </c>
      <c r="H132" s="71">
        <v>0.28000000000000003</v>
      </c>
      <c r="I132" s="64">
        <v>18.97</v>
      </c>
      <c r="J132" s="81">
        <v>81.33</v>
      </c>
      <c r="K132" s="72">
        <v>398</v>
      </c>
      <c r="L132" s="62">
        <v>5.92</v>
      </c>
    </row>
    <row r="133" spans="1:12" ht="15" x14ac:dyDescent="0.25">
      <c r="A133" s="22"/>
      <c r="B133" s="14"/>
      <c r="C133" s="10"/>
      <c r="D133" s="106" t="s">
        <v>23</v>
      </c>
      <c r="E133" s="45" t="s">
        <v>46</v>
      </c>
      <c r="F133" s="64">
        <v>30</v>
      </c>
      <c r="G133" s="64">
        <v>2.35</v>
      </c>
      <c r="H133" s="64">
        <v>0.3</v>
      </c>
      <c r="I133" s="64">
        <v>14.48</v>
      </c>
      <c r="J133" s="81">
        <v>69.8</v>
      </c>
      <c r="K133" s="38"/>
      <c r="L133" s="120">
        <v>3.7</v>
      </c>
    </row>
    <row r="134" spans="1:12" ht="15" x14ac:dyDescent="0.25">
      <c r="A134" s="22"/>
      <c r="B134" s="14"/>
      <c r="C134" s="10"/>
      <c r="D134" s="128"/>
      <c r="E134" s="67"/>
      <c r="F134" s="68"/>
      <c r="G134" s="73"/>
      <c r="H134" s="73"/>
      <c r="I134" s="73"/>
      <c r="J134" s="90"/>
      <c r="K134" s="115"/>
      <c r="L134" s="37"/>
    </row>
    <row r="135" spans="1:12" ht="15" x14ac:dyDescent="0.25">
      <c r="A135" s="22"/>
      <c r="B135" s="14"/>
      <c r="C135" s="10"/>
      <c r="D135" s="17" t="s">
        <v>33</v>
      </c>
      <c r="E135" s="8"/>
      <c r="F135" s="18">
        <v>565</v>
      </c>
      <c r="G135" s="18">
        <f>SUM(G128:G133)</f>
        <v>24.130000000000003</v>
      </c>
      <c r="H135" s="18">
        <f>SUM(H128:H133)</f>
        <v>24.630000000000003</v>
      </c>
      <c r="I135" s="18">
        <f>SUM(I128:I133)</f>
        <v>83.25</v>
      </c>
      <c r="J135" s="18">
        <f>SUM(J128:J133)</f>
        <v>651.70000000000005</v>
      </c>
      <c r="K135" s="24"/>
      <c r="L135" s="130">
        <f>SUM(L128:L134)</f>
        <v>69.400000000000006</v>
      </c>
    </row>
    <row r="136" spans="1:12" ht="15" x14ac:dyDescent="0.25">
      <c r="A136" s="25">
        <v>2</v>
      </c>
      <c r="B136" s="12">
        <v>3</v>
      </c>
      <c r="C136" s="9" t="s">
        <v>25</v>
      </c>
      <c r="D136" s="6" t="s">
        <v>27</v>
      </c>
      <c r="E136" s="36"/>
      <c r="F136" s="37"/>
      <c r="G136" s="37"/>
      <c r="H136" s="37"/>
      <c r="I136" s="37"/>
      <c r="J136" s="48"/>
      <c r="K136" s="38"/>
      <c r="L136" s="37"/>
    </row>
    <row r="137" spans="1:12" ht="15" x14ac:dyDescent="0.25">
      <c r="A137" s="22"/>
      <c r="B137" s="14"/>
      <c r="C137" s="10"/>
      <c r="D137" s="6" t="s">
        <v>28</v>
      </c>
      <c r="E137" s="36"/>
      <c r="F137" s="37"/>
      <c r="G137" s="37"/>
      <c r="H137" s="37"/>
      <c r="I137" s="37"/>
      <c r="J137" s="48"/>
      <c r="K137" s="38"/>
      <c r="L137" s="37"/>
    </row>
    <row r="138" spans="1:12" ht="15" x14ac:dyDescent="0.25">
      <c r="A138" s="22"/>
      <c r="B138" s="14"/>
      <c r="C138" s="10"/>
      <c r="D138" s="6" t="s">
        <v>29</v>
      </c>
      <c r="E138" s="36"/>
      <c r="F138" s="37"/>
      <c r="G138" s="37"/>
      <c r="H138" s="37"/>
      <c r="I138" s="37"/>
      <c r="J138" s="48"/>
      <c r="K138" s="38"/>
      <c r="L138" s="37"/>
    </row>
    <row r="139" spans="1:12" ht="15" x14ac:dyDescent="0.25">
      <c r="A139" s="22"/>
      <c r="B139" s="14"/>
      <c r="C139" s="10"/>
      <c r="D139" s="6" t="s">
        <v>30</v>
      </c>
      <c r="E139" s="36"/>
      <c r="F139" s="37"/>
      <c r="G139" s="37"/>
      <c r="H139" s="37"/>
      <c r="I139" s="37"/>
      <c r="J139" s="48"/>
      <c r="K139" s="38"/>
      <c r="L139" s="37"/>
    </row>
    <row r="140" spans="1:12" ht="15" x14ac:dyDescent="0.25">
      <c r="A140" s="22"/>
      <c r="B140" s="14"/>
      <c r="C140" s="10"/>
      <c r="D140" s="6" t="s">
        <v>31</v>
      </c>
      <c r="E140" s="36"/>
      <c r="F140" s="37"/>
      <c r="G140" s="37"/>
      <c r="H140" s="37"/>
      <c r="I140" s="37"/>
      <c r="J140" s="48"/>
      <c r="K140" s="38"/>
      <c r="L140" s="37"/>
    </row>
    <row r="141" spans="1:12" ht="15" x14ac:dyDescent="0.25">
      <c r="A141" s="22"/>
      <c r="B141" s="14"/>
      <c r="C141" s="10"/>
      <c r="D141" s="6" t="s">
        <v>32</v>
      </c>
      <c r="E141" s="36"/>
      <c r="F141" s="37"/>
      <c r="G141" s="37"/>
      <c r="H141" s="37"/>
      <c r="I141" s="37"/>
      <c r="J141" s="48"/>
      <c r="K141" s="38"/>
      <c r="L141" s="37"/>
    </row>
    <row r="142" spans="1:12" ht="15" x14ac:dyDescent="0.25">
      <c r="A142" s="22"/>
      <c r="B142" s="14"/>
      <c r="C142" s="10"/>
      <c r="D142" s="5"/>
      <c r="E142" s="36"/>
      <c r="F142" s="37"/>
      <c r="G142" s="37"/>
      <c r="H142" s="37"/>
      <c r="I142" s="37"/>
      <c r="J142" s="48"/>
      <c r="K142" s="38"/>
      <c r="L142" s="37"/>
    </row>
    <row r="143" spans="1:12" ht="15" x14ac:dyDescent="0.25">
      <c r="A143" s="22"/>
      <c r="B143" s="14"/>
      <c r="C143" s="10"/>
      <c r="D143" s="5"/>
      <c r="E143" s="36"/>
      <c r="F143" s="37"/>
      <c r="G143" s="37"/>
      <c r="H143" s="37"/>
      <c r="I143" s="37"/>
      <c r="J143" s="48"/>
      <c r="K143" s="38"/>
      <c r="L143" s="37"/>
    </row>
    <row r="144" spans="1:12" ht="15" x14ac:dyDescent="0.25">
      <c r="A144" s="22"/>
      <c r="B144" s="14"/>
      <c r="C144" s="10"/>
      <c r="D144" s="17" t="s">
        <v>33</v>
      </c>
      <c r="E144" s="8"/>
      <c r="F144" s="18">
        <f>SUM(F136:F143)</f>
        <v>0</v>
      </c>
      <c r="G144" s="18">
        <f>SUM(G136:G143)</f>
        <v>0</v>
      </c>
      <c r="H144" s="18">
        <f>SUM(H136:H143)</f>
        <v>0</v>
      </c>
      <c r="I144" s="18">
        <f>SUM(I136:I143)</f>
        <v>0</v>
      </c>
      <c r="J144" s="53">
        <f>SUM(J136:J143)</f>
        <v>0</v>
      </c>
      <c r="K144" s="24"/>
      <c r="L144" s="18">
        <f>SUM(L136:L143)</f>
        <v>0</v>
      </c>
    </row>
    <row r="145" spans="1:12" ht="26.25" thickBot="1" x14ac:dyDescent="0.25">
      <c r="A145" s="28">
        <f>A128</f>
        <v>2</v>
      </c>
      <c r="B145" s="29">
        <f>B128</f>
        <v>3</v>
      </c>
      <c r="C145" s="108" t="s">
        <v>4</v>
      </c>
      <c r="D145" s="109"/>
      <c r="E145" s="30"/>
      <c r="F145" s="31">
        <f>F135+F144</f>
        <v>565</v>
      </c>
      <c r="G145" s="31">
        <f>G135+G144</f>
        <v>24.130000000000003</v>
      </c>
      <c r="H145" s="31">
        <f>H135+H144</f>
        <v>24.630000000000003</v>
      </c>
      <c r="I145" s="31">
        <f>I135+I144</f>
        <v>83.25</v>
      </c>
      <c r="J145" s="59">
        <f>J135+J144</f>
        <v>651.70000000000005</v>
      </c>
      <c r="K145" s="31"/>
      <c r="L145" s="31">
        <f>L135+L144</f>
        <v>69.400000000000006</v>
      </c>
    </row>
    <row r="146" spans="1:12" ht="15.75" customHeight="1" x14ac:dyDescent="0.25">
      <c r="A146" s="19">
        <v>2</v>
      </c>
      <c r="B146" s="20">
        <v>4</v>
      </c>
      <c r="C146" s="21" t="s">
        <v>20</v>
      </c>
      <c r="D146" s="105" t="s">
        <v>21</v>
      </c>
      <c r="E146" s="44" t="s">
        <v>73</v>
      </c>
      <c r="F146" s="65">
        <v>240</v>
      </c>
      <c r="G146" s="69">
        <v>30.03</v>
      </c>
      <c r="H146" s="69">
        <v>8.15</v>
      </c>
      <c r="I146" s="69">
        <v>23.95</v>
      </c>
      <c r="J146" s="89">
        <v>294.08999999999997</v>
      </c>
      <c r="K146" s="70">
        <v>276</v>
      </c>
      <c r="L146" s="60">
        <v>54.02</v>
      </c>
    </row>
    <row r="147" spans="1:12" ht="15" x14ac:dyDescent="0.25">
      <c r="A147" s="154"/>
      <c r="B147" s="13"/>
      <c r="C147" s="10"/>
      <c r="D147" s="156" t="s">
        <v>26</v>
      </c>
      <c r="E147" s="67" t="s">
        <v>59</v>
      </c>
      <c r="F147" s="73">
        <v>60</v>
      </c>
      <c r="G147" s="73">
        <v>0.78</v>
      </c>
      <c r="H147" s="73">
        <v>1.54</v>
      </c>
      <c r="I147" s="73">
        <v>3.09</v>
      </c>
      <c r="J147" s="90">
        <v>29.58</v>
      </c>
      <c r="K147" s="74">
        <v>38</v>
      </c>
      <c r="L147" s="61">
        <v>6.43</v>
      </c>
    </row>
    <row r="148" spans="1:12" ht="15" x14ac:dyDescent="0.25">
      <c r="A148" s="22"/>
      <c r="B148" s="14"/>
      <c r="C148" s="10"/>
      <c r="D148" s="106" t="s">
        <v>22</v>
      </c>
      <c r="E148" s="45" t="s">
        <v>54</v>
      </c>
      <c r="F148" s="64">
        <v>200</v>
      </c>
      <c r="G148" s="64">
        <v>0.44</v>
      </c>
      <c r="H148" s="71">
        <v>0.02</v>
      </c>
      <c r="I148" s="141">
        <v>27.77</v>
      </c>
      <c r="J148" s="81">
        <v>113</v>
      </c>
      <c r="K148" s="72">
        <v>376</v>
      </c>
      <c r="L148" s="61">
        <v>5.25</v>
      </c>
    </row>
    <row r="149" spans="1:12" ht="15" x14ac:dyDescent="0.25">
      <c r="A149" s="22"/>
      <c r="B149" s="14"/>
      <c r="C149" s="10"/>
      <c r="D149" s="106" t="s">
        <v>23</v>
      </c>
      <c r="E149" s="45" t="s">
        <v>46</v>
      </c>
      <c r="F149" s="64">
        <v>30</v>
      </c>
      <c r="G149" s="64">
        <v>2.35</v>
      </c>
      <c r="H149" s="64">
        <v>0.3</v>
      </c>
      <c r="I149" s="141">
        <v>14.48</v>
      </c>
      <c r="J149" s="81">
        <v>69.8</v>
      </c>
      <c r="K149" s="63"/>
      <c r="L149" s="62">
        <v>3.7</v>
      </c>
    </row>
    <row r="150" spans="1:12" ht="15" x14ac:dyDescent="0.25">
      <c r="A150" s="22"/>
      <c r="B150" s="14"/>
      <c r="C150" s="10"/>
      <c r="D150" s="5"/>
      <c r="E150" s="36"/>
      <c r="F150" s="118"/>
      <c r="G150" s="119"/>
      <c r="H150" s="119"/>
      <c r="I150" s="119"/>
      <c r="J150" s="120"/>
      <c r="K150" s="121"/>
      <c r="L150" s="37"/>
    </row>
    <row r="151" spans="1:12" ht="15" x14ac:dyDescent="0.25">
      <c r="A151" s="22"/>
      <c r="B151" s="14"/>
      <c r="C151" s="10"/>
      <c r="D151" s="5"/>
      <c r="E151" s="36"/>
      <c r="F151" s="37"/>
      <c r="G151" s="37"/>
      <c r="H151" s="37"/>
      <c r="I151" s="37"/>
      <c r="J151" s="48"/>
      <c r="K151" s="38"/>
      <c r="L151" s="37"/>
    </row>
    <row r="152" spans="1:12" ht="15" x14ac:dyDescent="0.25">
      <c r="A152" s="22"/>
      <c r="B152" s="14"/>
      <c r="C152" s="10"/>
      <c r="D152" s="17" t="s">
        <v>33</v>
      </c>
      <c r="E152" s="8"/>
      <c r="F152" s="18">
        <v>530</v>
      </c>
      <c r="G152" s="18">
        <f>SUM(G146:G151)</f>
        <v>33.6</v>
      </c>
      <c r="H152" s="18">
        <f>SUM(H146:H151)</f>
        <v>10.010000000000002</v>
      </c>
      <c r="I152" s="18">
        <f>SUM(I146:I151)</f>
        <v>69.290000000000006</v>
      </c>
      <c r="J152" s="18">
        <f>SUM(J146:J151)</f>
        <v>506.46999999999997</v>
      </c>
      <c r="K152" s="24"/>
      <c r="L152" s="130">
        <f>SUM(L146:L151)</f>
        <v>69.400000000000006</v>
      </c>
    </row>
    <row r="153" spans="1:12" ht="15" x14ac:dyDescent="0.25">
      <c r="A153" s="25">
        <f>A147</f>
        <v>0</v>
      </c>
      <c r="B153" s="12">
        <f>B147</f>
        <v>0</v>
      </c>
      <c r="C153" s="9" t="s">
        <v>25</v>
      </c>
      <c r="D153" s="6" t="s">
        <v>27</v>
      </c>
      <c r="E153" s="36"/>
      <c r="F153" s="37"/>
      <c r="G153" s="37"/>
      <c r="H153" s="37"/>
      <c r="I153" s="37"/>
      <c r="J153" s="48"/>
      <c r="K153" s="38"/>
      <c r="L153" s="37"/>
    </row>
    <row r="154" spans="1:12" ht="15" x14ac:dyDescent="0.25">
      <c r="A154" s="22"/>
      <c r="B154" s="14"/>
      <c r="C154" s="10"/>
      <c r="D154" s="6" t="s">
        <v>28</v>
      </c>
      <c r="E154" s="36"/>
      <c r="F154" s="37"/>
      <c r="G154" s="37"/>
      <c r="H154" s="37"/>
      <c r="I154" s="37"/>
      <c r="J154" s="48"/>
      <c r="K154" s="38"/>
      <c r="L154" s="37"/>
    </row>
    <row r="155" spans="1:12" ht="15" x14ac:dyDescent="0.25">
      <c r="A155" s="22"/>
      <c r="B155" s="14"/>
      <c r="C155" s="10"/>
      <c r="D155" s="6" t="s">
        <v>29</v>
      </c>
      <c r="E155" s="36"/>
      <c r="F155" s="37"/>
      <c r="G155" s="37"/>
      <c r="H155" s="37"/>
      <c r="I155" s="37"/>
      <c r="J155" s="48"/>
      <c r="K155" s="38"/>
      <c r="L155" s="37"/>
    </row>
    <row r="156" spans="1:12" ht="15" x14ac:dyDescent="0.25">
      <c r="A156" s="22"/>
      <c r="B156" s="14"/>
      <c r="C156" s="10"/>
      <c r="D156" s="6" t="s">
        <v>30</v>
      </c>
      <c r="E156" s="36"/>
      <c r="F156" s="37"/>
      <c r="G156" s="37"/>
      <c r="H156" s="37"/>
      <c r="I156" s="37"/>
      <c r="J156" s="48"/>
      <c r="K156" s="38"/>
      <c r="L156" s="37"/>
    </row>
    <row r="157" spans="1:12" ht="15" x14ac:dyDescent="0.25">
      <c r="A157" s="22"/>
      <c r="B157" s="14"/>
      <c r="C157" s="10"/>
      <c r="D157" s="6" t="s">
        <v>31</v>
      </c>
      <c r="E157" s="36"/>
      <c r="F157" s="37"/>
      <c r="G157" s="37"/>
      <c r="H157" s="37"/>
      <c r="I157" s="37"/>
      <c r="J157" s="48"/>
      <c r="K157" s="38"/>
      <c r="L157" s="37"/>
    </row>
    <row r="158" spans="1:12" ht="15" x14ac:dyDescent="0.25">
      <c r="A158" s="22"/>
      <c r="B158" s="14"/>
      <c r="C158" s="10"/>
      <c r="D158" s="6" t="s">
        <v>32</v>
      </c>
      <c r="E158" s="36"/>
      <c r="F158" s="37"/>
      <c r="G158" s="37"/>
      <c r="H158" s="37"/>
      <c r="I158" s="37"/>
      <c r="J158" s="48"/>
      <c r="K158" s="38"/>
      <c r="L158" s="37"/>
    </row>
    <row r="159" spans="1:12" ht="15" x14ac:dyDescent="0.25">
      <c r="A159" s="22"/>
      <c r="B159" s="14"/>
      <c r="C159" s="10"/>
      <c r="D159" s="5"/>
      <c r="E159" s="36"/>
      <c r="F159" s="37"/>
      <c r="G159" s="37"/>
      <c r="H159" s="37"/>
      <c r="I159" s="37"/>
      <c r="J159" s="48"/>
      <c r="K159" s="38"/>
      <c r="L159" s="37"/>
    </row>
    <row r="160" spans="1:12" ht="15" x14ac:dyDescent="0.25">
      <c r="A160" s="22"/>
      <c r="B160" s="14"/>
      <c r="C160" s="10"/>
      <c r="D160" s="5"/>
      <c r="E160" s="36"/>
      <c r="F160" s="37"/>
      <c r="G160" s="37"/>
      <c r="H160" s="37"/>
      <c r="I160" s="37"/>
      <c r="J160" s="48"/>
      <c r="K160" s="38"/>
      <c r="L160" s="37"/>
    </row>
    <row r="161" spans="1:12" ht="15" x14ac:dyDescent="0.25">
      <c r="A161" s="22"/>
      <c r="B161" s="14"/>
      <c r="C161" s="10"/>
      <c r="D161" s="17" t="s">
        <v>33</v>
      </c>
      <c r="E161" s="8"/>
      <c r="F161" s="18">
        <f>SUM(F153:F160)</f>
        <v>0</v>
      </c>
      <c r="G161" s="18">
        <f>SUM(G153:G160)</f>
        <v>0</v>
      </c>
      <c r="H161" s="18">
        <f>SUM(H153:H160)</f>
        <v>0</v>
      </c>
      <c r="I161" s="18">
        <f>SUM(I153:I160)</f>
        <v>0</v>
      </c>
      <c r="J161" s="53">
        <f>SUM(J153:J160)</f>
        <v>0</v>
      </c>
      <c r="K161" s="24"/>
      <c r="L161" s="18">
        <f>SUM(L153:L160)</f>
        <v>0</v>
      </c>
    </row>
    <row r="162" spans="1:12" ht="26.25" thickBot="1" x14ac:dyDescent="0.25">
      <c r="A162" s="28">
        <f>A146</f>
        <v>2</v>
      </c>
      <c r="B162" s="29">
        <f>B146</f>
        <v>4</v>
      </c>
      <c r="C162" s="108" t="s">
        <v>4</v>
      </c>
      <c r="D162" s="109"/>
      <c r="E162" s="30"/>
      <c r="F162" s="31">
        <f>F152+F161</f>
        <v>530</v>
      </c>
      <c r="G162" s="31">
        <f>G152+G161</f>
        <v>33.6</v>
      </c>
      <c r="H162" s="31">
        <f>H152+H161</f>
        <v>10.010000000000002</v>
      </c>
      <c r="I162" s="31">
        <f>I152+I161</f>
        <v>69.290000000000006</v>
      </c>
      <c r="J162" s="59">
        <f>J152+J161</f>
        <v>506.46999999999997</v>
      </c>
      <c r="K162" s="31"/>
      <c r="L162" s="31">
        <f>L152+L161</f>
        <v>69.400000000000006</v>
      </c>
    </row>
    <row r="163" spans="1:12" ht="15.75" customHeight="1" x14ac:dyDescent="0.25">
      <c r="A163" s="19">
        <v>2</v>
      </c>
      <c r="B163" s="20">
        <v>5</v>
      </c>
      <c r="C163" s="21" t="s">
        <v>20</v>
      </c>
      <c r="D163" s="105" t="s">
        <v>21</v>
      </c>
      <c r="E163" s="44" t="s">
        <v>74</v>
      </c>
      <c r="F163" s="65">
        <v>240</v>
      </c>
      <c r="G163" s="69">
        <v>24</v>
      </c>
      <c r="H163" s="69">
        <v>22.17</v>
      </c>
      <c r="I163" s="69">
        <v>40.14</v>
      </c>
      <c r="J163" s="89">
        <v>456</v>
      </c>
      <c r="K163" s="103">
        <v>304</v>
      </c>
      <c r="L163" s="60">
        <v>56.27</v>
      </c>
    </row>
    <row r="164" spans="1:12" ht="15" x14ac:dyDescent="0.25">
      <c r="A164" s="154"/>
      <c r="B164" s="13"/>
      <c r="C164" s="10"/>
      <c r="D164" s="156" t="s">
        <v>26</v>
      </c>
      <c r="E164" s="67" t="s">
        <v>58</v>
      </c>
      <c r="F164" s="88">
        <v>60</v>
      </c>
      <c r="G164" s="73">
        <v>2.2000000000000002</v>
      </c>
      <c r="H164" s="73">
        <v>5.4</v>
      </c>
      <c r="I164" s="73">
        <v>3.1</v>
      </c>
      <c r="J164" s="90">
        <v>71</v>
      </c>
      <c r="K164" s="102">
        <v>12</v>
      </c>
      <c r="L164" s="61">
        <v>6.73</v>
      </c>
    </row>
    <row r="165" spans="1:12" ht="15" x14ac:dyDescent="0.25">
      <c r="A165" s="22"/>
      <c r="B165" s="14"/>
      <c r="C165" s="10"/>
      <c r="D165" s="106" t="s">
        <v>22</v>
      </c>
      <c r="E165" s="45" t="s">
        <v>68</v>
      </c>
      <c r="F165" s="91">
        <v>205</v>
      </c>
      <c r="G165" s="64">
        <v>0.12</v>
      </c>
      <c r="H165" s="71">
        <v>0.02</v>
      </c>
      <c r="I165" s="141">
        <v>10.61</v>
      </c>
      <c r="J165" s="81">
        <v>42.66</v>
      </c>
      <c r="K165" s="93">
        <v>398</v>
      </c>
      <c r="L165" s="61">
        <v>2.7</v>
      </c>
    </row>
    <row r="166" spans="1:12" ht="15" x14ac:dyDescent="0.25">
      <c r="A166" s="22"/>
      <c r="B166" s="14"/>
      <c r="C166" s="10"/>
      <c r="D166" s="106" t="s">
        <v>23</v>
      </c>
      <c r="E166" s="45" t="s">
        <v>46</v>
      </c>
      <c r="F166" s="91">
        <v>30</v>
      </c>
      <c r="G166" s="64">
        <v>2.35</v>
      </c>
      <c r="H166" s="64">
        <v>0.3</v>
      </c>
      <c r="I166" s="141">
        <v>14.48</v>
      </c>
      <c r="J166" s="81">
        <v>69.8</v>
      </c>
      <c r="K166" s="95" t="s">
        <v>40</v>
      </c>
      <c r="L166" s="62">
        <v>3.7</v>
      </c>
    </row>
    <row r="167" spans="1:12" ht="15" x14ac:dyDescent="0.25">
      <c r="A167" s="22"/>
      <c r="B167" s="14"/>
      <c r="C167" s="10"/>
      <c r="D167" s="128"/>
      <c r="E167" s="67"/>
      <c r="F167" s="68"/>
      <c r="G167" s="73"/>
      <c r="H167" s="73"/>
      <c r="I167" s="73"/>
      <c r="J167" s="90"/>
      <c r="K167" s="115"/>
      <c r="L167" s="48"/>
    </row>
    <row r="168" spans="1:12" ht="15" x14ac:dyDescent="0.25">
      <c r="A168" s="22"/>
      <c r="B168" s="14"/>
      <c r="C168" s="10"/>
      <c r="D168" s="5"/>
      <c r="E168" s="36"/>
      <c r="F168" s="37"/>
      <c r="G168" s="37"/>
      <c r="H168" s="37"/>
      <c r="I168" s="37"/>
      <c r="J168" s="48"/>
      <c r="K168" s="38"/>
      <c r="L168" s="37"/>
    </row>
    <row r="169" spans="1:12" ht="15" x14ac:dyDescent="0.25">
      <c r="A169" s="22"/>
      <c r="B169" s="14"/>
      <c r="C169" s="10"/>
      <c r="D169" s="17" t="s">
        <v>33</v>
      </c>
      <c r="E169" s="8"/>
      <c r="F169" s="18">
        <v>535</v>
      </c>
      <c r="G169" s="18">
        <f>SUM(G163:G168)</f>
        <v>28.67</v>
      </c>
      <c r="H169" s="18">
        <f t="shared" ref="H169:J169" si="20">SUM(H163:H168)</f>
        <v>27.89</v>
      </c>
      <c r="I169" s="18">
        <f t="shared" si="20"/>
        <v>68.33</v>
      </c>
      <c r="J169" s="18">
        <f t="shared" si="20"/>
        <v>639.45999999999992</v>
      </c>
      <c r="K169" s="24"/>
      <c r="L169" s="130">
        <f>SUM(L163:L167)</f>
        <v>69.400000000000006</v>
      </c>
    </row>
    <row r="170" spans="1:12" ht="15" x14ac:dyDescent="0.25">
      <c r="A170" s="25">
        <v>2</v>
      </c>
      <c r="B170" s="12">
        <v>5</v>
      </c>
      <c r="C170" s="9" t="s">
        <v>25</v>
      </c>
      <c r="D170" s="6" t="s">
        <v>27</v>
      </c>
      <c r="E170" s="36"/>
      <c r="F170" s="37"/>
      <c r="G170" s="37"/>
      <c r="H170" s="37"/>
      <c r="I170" s="37"/>
      <c r="J170" s="48"/>
      <c r="K170" s="38"/>
      <c r="L170" s="37"/>
    </row>
    <row r="171" spans="1:12" ht="15" x14ac:dyDescent="0.25">
      <c r="A171" s="22"/>
      <c r="B171" s="14"/>
      <c r="C171" s="10"/>
      <c r="D171" s="6" t="s">
        <v>28</v>
      </c>
      <c r="E171" s="36"/>
      <c r="F171" s="37"/>
      <c r="G171" s="37"/>
      <c r="H171" s="37"/>
      <c r="I171" s="37"/>
      <c r="J171" s="48"/>
      <c r="K171" s="38"/>
      <c r="L171" s="37"/>
    </row>
    <row r="172" spans="1:12" ht="15" x14ac:dyDescent="0.25">
      <c r="A172" s="22"/>
      <c r="B172" s="14"/>
      <c r="C172" s="10"/>
      <c r="D172" s="6" t="s">
        <v>29</v>
      </c>
      <c r="E172" s="36"/>
      <c r="F172" s="37"/>
      <c r="G172" s="37"/>
      <c r="H172" s="37"/>
      <c r="I172" s="37"/>
      <c r="J172" s="48"/>
      <c r="K172" s="38"/>
      <c r="L172" s="37"/>
    </row>
    <row r="173" spans="1:12" ht="15" x14ac:dyDescent="0.25">
      <c r="A173" s="22"/>
      <c r="B173" s="14"/>
      <c r="C173" s="10"/>
      <c r="D173" s="6" t="s">
        <v>30</v>
      </c>
      <c r="E173" s="36"/>
      <c r="F173" s="37"/>
      <c r="G173" s="37"/>
      <c r="H173" s="37"/>
      <c r="I173" s="37"/>
      <c r="J173" s="48"/>
      <c r="K173" s="38"/>
      <c r="L173" s="37"/>
    </row>
    <row r="174" spans="1:12" ht="15" x14ac:dyDescent="0.25">
      <c r="A174" s="22"/>
      <c r="B174" s="14"/>
      <c r="C174" s="10"/>
      <c r="D174" s="6" t="s">
        <v>31</v>
      </c>
      <c r="E174" s="36"/>
      <c r="F174" s="37"/>
      <c r="G174" s="37"/>
      <c r="H174" s="37"/>
      <c r="I174" s="37"/>
      <c r="J174" s="48"/>
      <c r="K174" s="38"/>
      <c r="L174" s="37"/>
    </row>
    <row r="175" spans="1:12" ht="15" x14ac:dyDescent="0.25">
      <c r="A175" s="22"/>
      <c r="B175" s="14"/>
      <c r="C175" s="10"/>
      <c r="D175" s="6" t="s">
        <v>32</v>
      </c>
      <c r="E175" s="36"/>
      <c r="F175" s="37"/>
      <c r="G175" s="37"/>
      <c r="H175" s="37"/>
      <c r="I175" s="37"/>
      <c r="J175" s="48"/>
      <c r="K175" s="38"/>
      <c r="L175" s="37"/>
    </row>
    <row r="176" spans="1:12" ht="15" x14ac:dyDescent="0.25">
      <c r="A176" s="22"/>
      <c r="B176" s="14"/>
      <c r="C176" s="10"/>
      <c r="D176" s="5"/>
      <c r="E176" s="36"/>
      <c r="F176" s="37"/>
      <c r="G176" s="37"/>
      <c r="H176" s="37"/>
      <c r="I176" s="37"/>
      <c r="J176" s="48"/>
      <c r="K176" s="38"/>
      <c r="L176" s="37"/>
    </row>
    <row r="177" spans="1:12" ht="15" x14ac:dyDescent="0.25">
      <c r="A177" s="22"/>
      <c r="B177" s="14"/>
      <c r="C177" s="10"/>
      <c r="D177" s="5"/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2"/>
      <c r="B178" s="14"/>
      <c r="C178" s="10"/>
      <c r="D178" s="17" t="s">
        <v>33</v>
      </c>
      <c r="E178" s="8"/>
      <c r="F178" s="18">
        <f>SUM(F170:F177)</f>
        <v>0</v>
      </c>
      <c r="G178" s="18">
        <f>SUM(G170:G177)</f>
        <v>0</v>
      </c>
      <c r="H178" s="18">
        <f>SUM(H170:H177)</f>
        <v>0</v>
      </c>
      <c r="I178" s="18">
        <f>SUM(I170:I177)</f>
        <v>0</v>
      </c>
      <c r="J178" s="18">
        <f>SUM(J170:J177)</f>
        <v>0</v>
      </c>
      <c r="K178" s="24"/>
      <c r="L178" s="18">
        <f>SUM(L170:L177)</f>
        <v>0</v>
      </c>
    </row>
    <row r="179" spans="1:12" ht="26.25" thickBot="1" x14ac:dyDescent="0.25">
      <c r="A179" s="28">
        <f>A163</f>
        <v>2</v>
      </c>
      <c r="B179" s="29">
        <f>B163</f>
        <v>5</v>
      </c>
      <c r="C179" s="108" t="s">
        <v>4</v>
      </c>
      <c r="D179" s="109"/>
      <c r="E179" s="30"/>
      <c r="F179" s="31">
        <f>F169+F178</f>
        <v>535</v>
      </c>
      <c r="G179" s="31">
        <f>G169+G178</f>
        <v>28.67</v>
      </c>
      <c r="H179" s="31">
        <f>H169+H178</f>
        <v>27.89</v>
      </c>
      <c r="I179" s="31">
        <f>I169+I178</f>
        <v>68.33</v>
      </c>
      <c r="J179" s="31">
        <f>J169+J178</f>
        <v>639.45999999999992</v>
      </c>
      <c r="K179" s="31"/>
      <c r="L179" s="31">
        <f>L169+L178</f>
        <v>69.400000000000006</v>
      </c>
    </row>
    <row r="180" spans="1:12" ht="40.5" customHeight="1" thickBot="1" x14ac:dyDescent="0.25">
      <c r="A180" s="26"/>
      <c r="B180" s="27"/>
      <c r="C180" s="131" t="s">
        <v>5</v>
      </c>
      <c r="D180" s="110"/>
      <c r="E180" s="110"/>
      <c r="F180" s="129">
        <f>(F22+F41+F59+F75+F92+F109+F127+F145+F162+F179)/(IF(F22=0,0,1)+IF(F41=0,0,1)+IF(F59=0,0,1)+IF(F75=0,0,1)+IF(F92=0,0,1)+IF(F109=0,0,1)+IF(F127=0,0,1)+IF(F145=0,0,1)+IF(F162=0,0,1)+IF(F179=0,0,1))</f>
        <v>539.5</v>
      </c>
      <c r="G180" s="129">
        <f>(G22+G41+G59+G75+G92+G109+G127+G145+G162+G179)/(IF(G22=0,0,1)+IF(G41=0,0,1)+IF(G59=0,0,1)+IF(G75=0,0,1)+IF(G92=0,0,1)+IF(G109=0,0,1)+IF(G127=0,0,1)+IF(G145=0,0,1)+IF(G162=0,0,1)+IF(G179=0,0,1))</f>
        <v>21.735000000000003</v>
      </c>
      <c r="H180" s="129">
        <f>(H22+H41+H59+H75+H92+H109+H127+H145+H162+H179)/(IF(H22=0,0,1)+IF(H41=0,0,1)+IF(H59=0,0,1)+IF(H75=0,0,1)+IF(H92=0,0,1)+IF(H109=0,0,1)+IF(H127=0,0,1)+IF(H145=0,0,1)+IF(H162=0,0,1)+IF(H179=0,0,1))</f>
        <v>21.79</v>
      </c>
      <c r="I180" s="129">
        <f>(I22+I41+I59+I75+I92+I109+I127+I145+I162+I179)/(IF(I22=0,0,1)+IF(I41=0,0,1)+IF(I59=0,0,1)+IF(I75=0,0,1)+IF(I92=0,0,1)+IF(I109=0,0,1)+IF(I127=0,0,1)+IF(I145=0,0,1)+IF(I162=0,0,1)+IF(I179=0,0,1))</f>
        <v>70.830000000000013</v>
      </c>
      <c r="J180" s="129">
        <f>(J22+J41+J59+J75+J92+J109+J127+J145+J162+J179)/(IF(J22=0,0,1)+IF(J41=0,0,1)+IF(J59=0,0,1)+IF(J75=0,0,1)+IF(J92=0,0,1)+IF(J109=0,0,1)+IF(J127=0,0,1)+IF(J145=0,0,1)+IF(J162=0,0,1)+IF(J179=0,0,1))</f>
        <v>601.26099999999997</v>
      </c>
      <c r="K180" s="129"/>
      <c r="L180" s="129">
        <f>(L22+L41+L59+L75+L92+L109+L127+L145+L162+L179)/(IF(L22=0,0,1)+IF(L41=0,0,1)+IF(L59=0,0,1)+IF(L75=0,0,1)+IF(L92=0,0,1)+IF(L109=0,0,1)+IF(L127=0,0,1)+IF(L145=0,0,1)+IF(L162=0,0,1)+IF(L179=0,0,1))</f>
        <v>69.399999999999991</v>
      </c>
    </row>
  </sheetData>
  <mergeCells count="5">
    <mergeCell ref="C22:D22"/>
    <mergeCell ref="C1:E1"/>
    <mergeCell ref="C41:D4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2025-01-09T06:18:30Z</dcterms:modified>
</cp:coreProperties>
</file>